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Gráfico 1" sheetId="2" r:id="rId1"/>
    <sheet name="Anexo 1" sheetId="5" r:id="rId2"/>
    <sheet name="Anexo 2" sheetId="4" r:id="rId3"/>
    <sheet name="Anexo 3" sheetId="1" r:id="rId4"/>
    <sheet name="Tabela 1" sheetId="6" r:id="rId5"/>
    <sheet name="Tabela 2" sheetId="7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G16" i="4" l="1"/>
  <c r="F16" i="4"/>
  <c r="E16" i="4"/>
  <c r="D16" i="4"/>
  <c r="C16" i="4"/>
  <c r="B16" i="4"/>
  <c r="D26" i="1" l="1"/>
  <c r="H25" i="1"/>
  <c r="G25" i="1"/>
  <c r="D25" i="1"/>
  <c r="H18" i="1"/>
  <c r="G18" i="1"/>
  <c r="G26" i="1" s="1"/>
  <c r="E18" i="1"/>
  <c r="D18" i="1"/>
</calcChain>
</file>

<file path=xl/sharedStrings.xml><?xml version="1.0" encoding="utf-8"?>
<sst xmlns="http://schemas.openxmlformats.org/spreadsheetml/2006/main" count="117" uniqueCount="85">
  <si>
    <t>Tabela 9. Custos operacionais de produção para fumicultores e não fumicultores, safra 2007/2008, valores médios em R$</t>
  </si>
  <si>
    <t>Custos operacionais</t>
  </si>
  <si>
    <t>Fumicultores</t>
  </si>
  <si>
    <t>Não fumicultores</t>
  </si>
  <si>
    <t>n</t>
  </si>
  <si>
    <t>valor médio</t>
  </si>
  <si>
    <t>% s/custo total</t>
  </si>
  <si>
    <t>1. Custos variáveis</t>
  </si>
  <si>
    <t>Mão de obra permanente</t>
  </si>
  <si>
    <t>Mão de obra temporária</t>
  </si>
  <si>
    <t>Operações dom animais</t>
  </si>
  <si>
    <t>Operações com máquinas</t>
  </si>
  <si>
    <t>Operações com benfeitorias</t>
  </si>
  <si>
    <t>Suprimentos agrícolas</t>
  </si>
  <si>
    <t>Lenha</t>
  </si>
  <si>
    <t>Energia elétrica</t>
  </si>
  <si>
    <t>Seguro da produção</t>
  </si>
  <si>
    <t>Funrural</t>
  </si>
  <si>
    <t>Despesas financeiras</t>
  </si>
  <si>
    <t>Subtotal</t>
  </si>
  <si>
    <t>-</t>
  </si>
  <si>
    <t>2. Custos fixos</t>
  </si>
  <si>
    <t>Correção de solo</t>
  </si>
  <si>
    <t>Depreciação de utensílios</t>
  </si>
  <si>
    <t>Depreciação de implementos</t>
  </si>
  <si>
    <t>Depreciação de animais e máquinas</t>
  </si>
  <si>
    <t>Depreciação de benfeitorias</t>
  </si>
  <si>
    <t>Total de custos (1+2)</t>
  </si>
  <si>
    <t>Receita bruta anual *</t>
  </si>
  <si>
    <t>Receita líquida</t>
  </si>
  <si>
    <t>Participação dos custos na receita bruta anual</t>
  </si>
  <si>
    <t>Fonte : Pesquisa de campo de VARGAS E OLIVEIRA (2012, p. 187)</t>
  </si>
  <si>
    <t>* Encontra-se detalhada em outra tabela à p. 185 do mesmo artigo (nota nossa).</t>
  </si>
  <si>
    <t>Produtos alimentícios</t>
  </si>
  <si>
    <t>Produtos do fumo</t>
  </si>
  <si>
    <t>Produtos de borracha e material plástico</t>
  </si>
  <si>
    <t>Produtos de metal, exceto máquinas e equipamentos</t>
  </si>
  <si>
    <t>Máquinas, aparelhos e materiais elétricos</t>
  </si>
  <si>
    <t>Máquinas e equipamentos</t>
  </si>
  <si>
    <t>Produtos de madeira</t>
  </si>
  <si>
    <t>Móveis</t>
  </si>
  <si>
    <t>Emprego formal na indústria de transformação da microrregião de Santa Cruz do Sul   2007 - 2012</t>
  </si>
  <si>
    <t xml:space="preserve">Divisões   CNAE 2.0 </t>
  </si>
  <si>
    <t xml:space="preserve">Participações percentuais </t>
  </si>
  <si>
    <t>Produtos de minerais não metálicos</t>
  </si>
  <si>
    <t>Metalurgia</t>
  </si>
  <si>
    <t>Equip. de informática, prod.eletrônicos e ópticos</t>
  </si>
  <si>
    <t>Outros</t>
  </si>
  <si>
    <t>TOTAL</t>
  </si>
  <si>
    <t>Fonte : RAIS-Ministério do Trabalho e Emprego</t>
  </si>
  <si>
    <t>Fonte : RAIS, Ministério do Trabalho e Emprego</t>
  </si>
  <si>
    <t xml:space="preserve"> AGRICULTURA      Valor da Produção da Microrregião Santa Cruz do Sul   2007 a  2012</t>
  </si>
  <si>
    <t>CULTURAS</t>
  </si>
  <si>
    <t>Valores em R$ 1 000,00</t>
  </si>
  <si>
    <t>Fumo (em folha)</t>
  </si>
  <si>
    <t>Milho (em grão)</t>
  </si>
  <si>
    <t>Soja (em grão)</t>
  </si>
  <si>
    <t>Mandioca</t>
  </si>
  <si>
    <t>Arroz (em casca)</t>
  </si>
  <si>
    <t>Batata-doce</t>
  </si>
  <si>
    <t>Feijão (em grão)</t>
  </si>
  <si>
    <t>Laranja</t>
  </si>
  <si>
    <t>Batata-inglesa</t>
  </si>
  <si>
    <t>Uva</t>
  </si>
  <si>
    <t>Demais culturas</t>
  </si>
  <si>
    <t>Fonte: IBGE - Produção Agrícola Municipal</t>
  </si>
  <si>
    <t>Valor da Produção na agricultura da microrregião de Santa Cruz do Sul</t>
  </si>
  <si>
    <t xml:space="preserve"> Participação %  -   2007  a  2012 </t>
  </si>
  <si>
    <t>Outras</t>
  </si>
  <si>
    <t xml:space="preserve">INDÚSTRIA DE TRANSFORMAÇÃO Emprego formal na microrregião de Santa Cruz do Sul   </t>
  </si>
  <si>
    <t xml:space="preserve"> 2007 a 2012</t>
  </si>
  <si>
    <t xml:space="preserve">DIVISÕES CNAE 2.0 </t>
  </si>
  <si>
    <t xml:space="preserve"> PRODUTOS ALIMENTÍCIOS</t>
  </si>
  <si>
    <t xml:space="preserve"> PRODUTOS DO FUMO</t>
  </si>
  <si>
    <t xml:space="preserve"> PRODUTOS DE BORRACHA E DE MATERIAL PLÁSTICO</t>
  </si>
  <si>
    <t xml:space="preserve"> PRODUTOS DE METAL, EXCETO MÁQ. E EQUIP.</t>
  </si>
  <si>
    <t xml:space="preserve"> MÁQUINAS, APARELHOS E MATERIAIS ELÉTRICOS</t>
  </si>
  <si>
    <t xml:space="preserve"> MÁQUINAS E EQUIPAMENTOS</t>
  </si>
  <si>
    <t xml:space="preserve"> PRODUTOS DE MADEIRA</t>
  </si>
  <si>
    <t xml:space="preserve"> MÓVEIS</t>
  </si>
  <si>
    <t xml:space="preserve"> PRODUTOS DE MINERAIS NÃO-METÁLICOS</t>
  </si>
  <si>
    <t xml:space="preserve"> METALURGIA</t>
  </si>
  <si>
    <t xml:space="preserve"> EQUIP. DE INFORMÁTICA, PROD. ELETRÔN. E ÓPTICOS</t>
  </si>
  <si>
    <t xml:space="preserve"> OUTROS </t>
  </si>
  <si>
    <t xml:space="preserve">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</si>
</sst>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.0"/>
    <numFmt numFmtId="16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5" xfId="0" applyFont="1" applyBorder="1" applyAlignment="1"/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6" xfId="0" applyFont="1" applyBorder="1"/>
    <xf numFmtId="43" fontId="2" fillId="0" borderId="0" xfId="1" applyFont="1" applyBorder="1"/>
    <xf numFmtId="0" fontId="2" fillId="0" borderId="5" xfId="0" applyFont="1" applyBorder="1"/>
    <xf numFmtId="0" fontId="2" fillId="0" borderId="0" xfId="0" applyFont="1" applyBorder="1"/>
    <xf numFmtId="43" fontId="2" fillId="0" borderId="3" xfId="1" applyFont="1" applyBorder="1"/>
    <xf numFmtId="43" fontId="4" fillId="0" borderId="0" xfId="1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0" xfId="0" applyFont="1" applyBorder="1"/>
    <xf numFmtId="0" fontId="3" fillId="0" borderId="7" xfId="0" applyFont="1" applyBorder="1"/>
    <xf numFmtId="0" fontId="2" fillId="0" borderId="8" xfId="0" applyFont="1" applyBorder="1"/>
    <xf numFmtId="0" fontId="4" fillId="0" borderId="7" xfId="0" applyFont="1" applyBorder="1"/>
    <xf numFmtId="0" fontId="4" fillId="0" borderId="9" xfId="0" applyFont="1" applyBorder="1"/>
    <xf numFmtId="0" fontId="4" fillId="0" borderId="8" xfId="0" applyFont="1" applyBorder="1"/>
    <xf numFmtId="0" fontId="3" fillId="0" borderId="0" xfId="0" applyFont="1"/>
    <xf numFmtId="0" fontId="3" fillId="0" borderId="0" xfId="0" applyFont="1" applyFill="1" applyBorder="1"/>
    <xf numFmtId="0" fontId="2" fillId="0" borderId="10" xfId="0" applyFont="1" applyBorder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164" fontId="2" fillId="0" borderId="15" xfId="0" applyNumberFormat="1" applyFont="1" applyBorder="1"/>
    <xf numFmtId="164" fontId="2" fillId="0" borderId="16" xfId="0" applyNumberFormat="1" applyFont="1" applyBorder="1"/>
    <xf numFmtId="164" fontId="2" fillId="0" borderId="6" xfId="0" applyNumberFormat="1" applyFont="1" applyBorder="1"/>
    <xf numFmtId="164" fontId="2" fillId="0" borderId="17" xfId="0" applyNumberFormat="1" applyFont="1" applyBorder="1"/>
    <xf numFmtId="1" fontId="2" fillId="0" borderId="12" xfId="0" applyNumberFormat="1" applyFont="1" applyBorder="1"/>
    <xf numFmtId="0" fontId="2" fillId="0" borderId="18" xfId="0" applyFont="1" applyBorder="1"/>
    <xf numFmtId="0" fontId="2" fillId="0" borderId="0" xfId="0" applyFont="1" applyFill="1" applyBorder="1"/>
    <xf numFmtId="0" fontId="0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/>
    </xf>
    <xf numFmtId="165" fontId="2" fillId="0" borderId="17" xfId="1" applyNumberFormat="1" applyFont="1" applyBorder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0" borderId="7" xfId="0" applyFont="1" applyFill="1" applyBorder="1"/>
    <xf numFmtId="165" fontId="2" fillId="0" borderId="8" xfId="0" applyNumberFormat="1" applyFont="1" applyBorder="1" applyAlignment="1">
      <alignment horizontal="center"/>
    </xf>
    <xf numFmtId="165" fontId="2" fillId="0" borderId="20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3" fontId="7" fillId="0" borderId="24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3" fontId="7" fillId="0" borderId="23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7" fillId="0" borderId="27" xfId="0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/>
            </a:pPr>
            <a:r>
              <a:rPr lang="pt-BR" b="0"/>
              <a:t>Emprego industrial na microrregião de Santa Cruz do Sul</a:t>
            </a:r>
          </a:p>
          <a:p>
            <a:pPr>
              <a:defRPr b="0"/>
            </a:pPr>
            <a:r>
              <a:rPr lang="pt-BR" b="0"/>
              <a:t>Evolução das participações % dos gêneros mais importantes 2007 - 2012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'[1]Santa Cruz II'!$R$31</c:f>
              <c:strCache>
                <c:ptCount val="1"/>
                <c:pt idx="0">
                  <c:v>Produtos alimentícios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II'!$S$31:$X$31</c:f>
              <c:numCache>
                <c:formatCode>0.0</c:formatCode>
                <c:ptCount val="6"/>
                <c:pt idx="0">
                  <c:v>14.2</c:v>
                </c:pt>
                <c:pt idx="1">
                  <c:v>14.8</c:v>
                </c:pt>
                <c:pt idx="2">
                  <c:v>14.9</c:v>
                </c:pt>
                <c:pt idx="3">
                  <c:v>15.2</c:v>
                </c:pt>
                <c:pt idx="4">
                  <c:v>14.9</c:v>
                </c:pt>
                <c:pt idx="5">
                  <c:v>13.9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'[1]Santa Cruz II'!$R$32</c:f>
              <c:strCache>
                <c:ptCount val="1"/>
                <c:pt idx="0">
                  <c:v>Produtos do fumo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II'!$S$32:$X$32</c:f>
              <c:numCache>
                <c:formatCode>0.0</c:formatCode>
                <c:ptCount val="6"/>
                <c:pt idx="0">
                  <c:v>36</c:v>
                </c:pt>
                <c:pt idx="1">
                  <c:v>34.5</c:v>
                </c:pt>
                <c:pt idx="2">
                  <c:v>31.9</c:v>
                </c:pt>
                <c:pt idx="3">
                  <c:v>29.9</c:v>
                </c:pt>
                <c:pt idx="4">
                  <c:v>27.6</c:v>
                </c:pt>
                <c:pt idx="5">
                  <c:v>27.2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'[1]Santa Cruz II'!$R$33</c:f>
              <c:strCache>
                <c:ptCount val="1"/>
                <c:pt idx="0">
                  <c:v>Produtos de borracha e material plástico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II'!$S$33:$X$33</c:f>
              <c:numCache>
                <c:formatCode>0.0</c:formatCode>
                <c:ptCount val="6"/>
                <c:pt idx="0">
                  <c:v>10.199999999999999</c:v>
                </c:pt>
                <c:pt idx="1">
                  <c:v>10.199999999999999</c:v>
                </c:pt>
                <c:pt idx="2">
                  <c:v>10.3</c:v>
                </c:pt>
                <c:pt idx="3">
                  <c:v>10.6</c:v>
                </c:pt>
                <c:pt idx="4">
                  <c:v>10</c:v>
                </c:pt>
                <c:pt idx="5">
                  <c:v>9.6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'[1]Santa Cruz II'!$R$34</c:f>
              <c:strCache>
                <c:ptCount val="1"/>
                <c:pt idx="0">
                  <c:v>Produtos de metal, exceto máquinas e equipamentos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II'!$S$34:$X$34</c:f>
              <c:numCache>
                <c:formatCode>0.0</c:formatCode>
                <c:ptCount val="6"/>
                <c:pt idx="0">
                  <c:v>10.5</c:v>
                </c:pt>
                <c:pt idx="1">
                  <c:v>8.3000000000000007</c:v>
                </c:pt>
                <c:pt idx="2">
                  <c:v>12</c:v>
                </c:pt>
                <c:pt idx="3">
                  <c:v>10.4</c:v>
                </c:pt>
                <c:pt idx="4">
                  <c:v>11.7</c:v>
                </c:pt>
                <c:pt idx="5">
                  <c:v>13.2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'[1]Santa Cruz II'!$R$35</c:f>
              <c:strCache>
                <c:ptCount val="1"/>
                <c:pt idx="0">
                  <c:v>Máquinas, aparelhos e materiais elétricos</c:v>
                </c:pt>
              </c:strCache>
            </c:strRef>
          </c:tx>
          <c:spPr>
            <a:ln cmpd="sng">
              <a:solidFill>
                <a:schemeClr val="bg1">
                  <a:lumMod val="50000"/>
                </a:schemeClr>
              </a:solidFill>
              <a:prstDash val="solid"/>
            </a:ln>
          </c:spPr>
          <c:marker>
            <c:symbol val="star"/>
            <c:size val="7"/>
            <c:spPr>
              <a:noFill/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II'!$S$35:$X$35</c:f>
              <c:numCache>
                <c:formatCode>0.0</c:formatCode>
                <c:ptCount val="6"/>
                <c:pt idx="0">
                  <c:v>6.41</c:v>
                </c:pt>
                <c:pt idx="1">
                  <c:v>6.11</c:v>
                </c:pt>
                <c:pt idx="2">
                  <c:v>6.15</c:v>
                </c:pt>
                <c:pt idx="3">
                  <c:v>5.95</c:v>
                </c:pt>
                <c:pt idx="4">
                  <c:v>5.76</c:v>
                </c:pt>
                <c:pt idx="5">
                  <c:v>7.18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'[1]Santa Cruz II'!$R$36</c:f>
              <c:strCache>
                <c:ptCount val="1"/>
                <c:pt idx="0">
                  <c:v>Máquinas e equipamentos</c:v>
                </c:pt>
              </c:strCache>
            </c:strRef>
          </c:tx>
          <c:spPr>
            <a:ln>
              <a:solidFill>
                <a:schemeClr val="tx1">
                  <a:lumMod val="65000"/>
                  <a:lumOff val="35000"/>
                </a:schemeClr>
              </a:solidFill>
              <a:prstDash val="solid"/>
            </a:ln>
          </c:spPr>
          <c:marker>
            <c:spPr>
              <a:solidFill>
                <a:schemeClr val="tx1">
                  <a:lumMod val="65000"/>
                  <a:lumOff val="35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II'!$S$36:$X$36</c:f>
              <c:numCache>
                <c:formatCode>0.0</c:formatCode>
                <c:ptCount val="6"/>
                <c:pt idx="0">
                  <c:v>5.28</c:v>
                </c:pt>
                <c:pt idx="1">
                  <c:v>5.84</c:v>
                </c:pt>
                <c:pt idx="2">
                  <c:v>6.49</c:v>
                </c:pt>
                <c:pt idx="3">
                  <c:v>7.85</c:v>
                </c:pt>
                <c:pt idx="4">
                  <c:v>8.32</c:v>
                </c:pt>
                <c:pt idx="5">
                  <c:v>7.68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'[1]Santa Cruz II'!$R$37</c:f>
              <c:strCache>
                <c:ptCount val="1"/>
                <c:pt idx="0">
                  <c:v>Produtos de madeira</c:v>
                </c:pt>
              </c:strCache>
            </c:strRef>
          </c:tx>
          <c:spPr>
            <a:ln w="2222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II'!$S$37:$X$37</c:f>
              <c:numCache>
                <c:formatCode>0.0</c:formatCode>
                <c:ptCount val="6"/>
                <c:pt idx="0">
                  <c:v>2.82</c:v>
                </c:pt>
                <c:pt idx="1">
                  <c:v>3.31</c:v>
                </c:pt>
                <c:pt idx="2">
                  <c:v>3.45</c:v>
                </c:pt>
                <c:pt idx="3">
                  <c:v>3.58</c:v>
                </c:pt>
                <c:pt idx="4">
                  <c:v>3.55</c:v>
                </c:pt>
                <c:pt idx="5">
                  <c:v>3.34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'[1]Santa Cruz II'!$R$38</c:f>
              <c:strCache>
                <c:ptCount val="1"/>
                <c:pt idx="0">
                  <c:v>Móveis</c:v>
                </c:pt>
              </c:strCache>
            </c:strRef>
          </c:tx>
          <c:spPr>
            <a:ln cmpd="tri">
              <a:solidFill>
                <a:schemeClr val="tx1">
                  <a:lumMod val="75000"/>
                  <a:lumOff val="25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'[1]Santa Cruz II'!$S$30:$X$30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'[1]Santa Cruz II'!$S$38:$X$38</c:f>
              <c:numCache>
                <c:formatCode>0.0</c:formatCode>
                <c:ptCount val="6"/>
                <c:pt idx="0">
                  <c:v>3.48</c:v>
                </c:pt>
                <c:pt idx="1">
                  <c:v>5.0999999999999996</c:v>
                </c:pt>
                <c:pt idx="2">
                  <c:v>4.8899999999999997</c:v>
                </c:pt>
                <c:pt idx="3">
                  <c:v>4.84</c:v>
                </c:pt>
                <c:pt idx="4">
                  <c:v>5.67</c:v>
                </c:pt>
                <c:pt idx="5">
                  <c:v>5.5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957120"/>
        <c:axId val="40816576"/>
      </c:lineChart>
      <c:catAx>
        <c:axId val="9395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0816576"/>
        <c:crosses val="autoZero"/>
        <c:auto val="1"/>
        <c:lblAlgn val="ctr"/>
        <c:lblOffset val="100"/>
        <c:noMultiLvlLbl val="0"/>
      </c:catAx>
      <c:valAx>
        <c:axId val="40816576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93957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000">
          <a:latin typeface="Times New Roman" pitchFamily="18" charset="0"/>
          <a:cs typeface="Times New Roman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365760</xdr:colOff>
      <xdr:row>11</xdr:row>
      <xdr:rowOff>158115</xdr:rowOff>
    </xdr:from>
    <xdr:to>
      <xdr:col>11</xdr:col>
      <xdr:colOff>304800</xdr:colOff>
      <xdr:row>35</xdr:row>
      <xdr:rowOff>173355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0.2297</cdr:x>
      <cdr:y>0.08131</cdr:y>
    </cdr:from>
    <cdr:to>
      <cdr:x>0.34851</cdr:x>
      <cdr:y>0.28893</cdr:y>
    </cdr:to>
    <cdr:sp macro="" textlink="">
      <cdr:nvSpPr>
        <cdr:cNvPr id="2" name="CaixaDeTexto 1"/>
        <cdr:cNvSpPr txBox="1"/>
      </cdr:nvSpPr>
      <cdr:spPr>
        <a:xfrm xmlns:a="http://schemas.openxmlformats.org/drawingml/2006/main">
          <a:off x="1767840" y="35814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pt-B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prego%20INDUST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ta Cruz II"/>
      <sheetName val="Plan1"/>
    </sheetNames>
    <sheetDataSet>
      <sheetData sheetId="0">
        <row r="30">
          <cell r="S30">
            <v>2007</v>
          </cell>
          <cell r="T30">
            <v>2008</v>
          </cell>
          <cell r="U30">
            <v>2009</v>
          </cell>
          <cell r="V30">
            <v>2010</v>
          </cell>
          <cell r="W30">
            <v>2011</v>
          </cell>
          <cell r="X30">
            <v>2012</v>
          </cell>
        </row>
        <row r="31">
          <cell r="R31" t="str">
            <v>Produtos alimentícios</v>
          </cell>
          <cell r="S31">
            <v>14.2</v>
          </cell>
          <cell r="T31">
            <v>14.8</v>
          </cell>
          <cell r="U31">
            <v>14.9</v>
          </cell>
          <cell r="V31">
            <v>15.2</v>
          </cell>
          <cell r="W31">
            <v>14.9</v>
          </cell>
          <cell r="X31">
            <v>13.9</v>
          </cell>
        </row>
        <row r="32">
          <cell r="R32" t="str">
            <v>Produtos do fumo</v>
          </cell>
          <cell r="S32">
            <v>36</v>
          </cell>
          <cell r="T32">
            <v>34.5</v>
          </cell>
          <cell r="U32">
            <v>31.9</v>
          </cell>
          <cell r="V32">
            <v>29.9</v>
          </cell>
          <cell r="W32">
            <v>27.6</v>
          </cell>
          <cell r="X32">
            <v>27.2</v>
          </cell>
        </row>
        <row r="33">
          <cell r="R33" t="str">
            <v>Produtos de borracha e material plástico</v>
          </cell>
          <cell r="S33">
            <v>10.199999999999999</v>
          </cell>
          <cell r="T33">
            <v>10.199999999999999</v>
          </cell>
          <cell r="U33">
            <v>10.3</v>
          </cell>
          <cell r="V33">
            <v>10.6</v>
          </cell>
          <cell r="W33">
            <v>10</v>
          </cell>
          <cell r="X33">
            <v>9.6</v>
          </cell>
        </row>
        <row r="34">
          <cell r="R34" t="str">
            <v>Produtos de metal, exceto máquinas e equipamentos</v>
          </cell>
          <cell r="S34">
            <v>10.5</v>
          </cell>
          <cell r="T34">
            <v>8.3000000000000007</v>
          </cell>
          <cell r="U34">
            <v>12</v>
          </cell>
          <cell r="V34">
            <v>10.4</v>
          </cell>
          <cell r="W34">
            <v>11.7</v>
          </cell>
          <cell r="X34">
            <v>13.2</v>
          </cell>
        </row>
        <row r="35">
          <cell r="R35" t="str">
            <v>Máquinas, aparelhos e materiais elétricos</v>
          </cell>
          <cell r="S35">
            <v>6.41</v>
          </cell>
          <cell r="T35">
            <v>6.11</v>
          </cell>
          <cell r="U35">
            <v>6.15</v>
          </cell>
          <cell r="V35">
            <v>5.95</v>
          </cell>
          <cell r="W35">
            <v>5.76</v>
          </cell>
          <cell r="X35">
            <v>7.18</v>
          </cell>
        </row>
        <row r="36">
          <cell r="R36" t="str">
            <v>Máquinas e equipamentos</v>
          </cell>
          <cell r="S36">
            <v>5.28</v>
          </cell>
          <cell r="T36">
            <v>5.84</v>
          </cell>
          <cell r="U36">
            <v>6.49</v>
          </cell>
          <cell r="V36">
            <v>7.85</v>
          </cell>
          <cell r="W36">
            <v>8.32</v>
          </cell>
          <cell r="X36">
            <v>7.68</v>
          </cell>
        </row>
        <row r="37">
          <cell r="R37" t="str">
            <v>Produtos de madeira</v>
          </cell>
          <cell r="S37">
            <v>2.82</v>
          </cell>
          <cell r="T37">
            <v>3.31</v>
          </cell>
          <cell r="U37">
            <v>3.45</v>
          </cell>
          <cell r="V37">
            <v>3.58</v>
          </cell>
          <cell r="W37">
            <v>3.55</v>
          </cell>
          <cell r="X37">
            <v>3.34</v>
          </cell>
        </row>
        <row r="38">
          <cell r="R38" t="str">
            <v>Móveis</v>
          </cell>
          <cell r="S38">
            <v>3.48</v>
          </cell>
          <cell r="T38">
            <v>5.0999999999999996</v>
          </cell>
          <cell r="U38">
            <v>4.8899999999999997</v>
          </cell>
          <cell r="V38">
            <v>4.84</v>
          </cell>
          <cell r="W38">
            <v>5.67</v>
          </cell>
          <cell r="X38">
            <v>5.5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8"/>
  <sheetViews>
    <sheetView topLeftCell="A16" workbookViewId="0">
      <selection activeCell="B39" sqref="B39"/>
    </sheetView>
  </sheetViews>
  <sheetFormatPr defaultRowHeight="15" x14ac:dyDescent="0.25"/>
  <cols>
    <col min="2" max="2" width="24" customWidth="1"/>
  </cols>
  <sheetData>
    <row r="3" spans="2:8" ht="15.75" thickBot="1" x14ac:dyDescent="0.3">
      <c r="B3" s="31"/>
      <c r="C3" s="31">
        <v>2007</v>
      </c>
      <c r="D3" s="31">
        <v>2008</v>
      </c>
      <c r="E3" s="31">
        <v>2009</v>
      </c>
      <c r="F3" s="31">
        <v>2010</v>
      </c>
      <c r="G3" s="31">
        <v>2011</v>
      </c>
      <c r="H3" s="31">
        <v>2012</v>
      </c>
    </row>
    <row r="4" spans="2:8" x14ac:dyDescent="0.25">
      <c r="B4" s="1" t="s">
        <v>33</v>
      </c>
      <c r="C4" s="32">
        <v>14.2</v>
      </c>
      <c r="D4" s="32">
        <v>14.8</v>
      </c>
      <c r="E4" s="32">
        <v>14.9</v>
      </c>
      <c r="F4" s="32">
        <v>15.2</v>
      </c>
      <c r="G4" s="32">
        <v>14.9</v>
      </c>
      <c r="H4" s="32">
        <v>13.9</v>
      </c>
    </row>
    <row r="5" spans="2:8" x14ac:dyDescent="0.25">
      <c r="B5" s="1" t="s">
        <v>34</v>
      </c>
      <c r="C5" s="32">
        <v>36</v>
      </c>
      <c r="D5" s="32">
        <v>34.5</v>
      </c>
      <c r="E5" s="32">
        <v>31.9</v>
      </c>
      <c r="F5" s="32">
        <v>29.9</v>
      </c>
      <c r="G5" s="32">
        <v>27.6</v>
      </c>
      <c r="H5" s="32">
        <v>27.2</v>
      </c>
    </row>
    <row r="6" spans="2:8" x14ac:dyDescent="0.25">
      <c r="B6" s="1" t="s">
        <v>35</v>
      </c>
      <c r="C6" s="32">
        <v>10.199999999999999</v>
      </c>
      <c r="D6" s="32">
        <v>10.199999999999999</v>
      </c>
      <c r="E6" s="32">
        <v>10.3</v>
      </c>
      <c r="F6" s="32">
        <v>10.6</v>
      </c>
      <c r="G6" s="32">
        <v>10</v>
      </c>
      <c r="H6" s="32">
        <v>9.6</v>
      </c>
    </row>
    <row r="7" spans="2:8" x14ac:dyDescent="0.25">
      <c r="B7" s="1" t="s">
        <v>36</v>
      </c>
      <c r="C7" s="32">
        <v>10.5</v>
      </c>
      <c r="D7" s="32">
        <v>8.3000000000000007</v>
      </c>
      <c r="E7" s="32">
        <v>12</v>
      </c>
      <c r="F7" s="32">
        <v>10.4</v>
      </c>
      <c r="G7" s="32">
        <v>11.7</v>
      </c>
      <c r="H7" s="32">
        <v>13.2</v>
      </c>
    </row>
    <row r="8" spans="2:8" x14ac:dyDescent="0.25">
      <c r="B8" s="1" t="s">
        <v>37</v>
      </c>
      <c r="C8" s="32">
        <v>6.41</v>
      </c>
      <c r="D8" s="32">
        <v>6.11</v>
      </c>
      <c r="E8" s="32">
        <v>6.15</v>
      </c>
      <c r="F8" s="32">
        <v>5.95</v>
      </c>
      <c r="G8" s="32">
        <v>5.76</v>
      </c>
      <c r="H8" s="32">
        <v>7.18</v>
      </c>
    </row>
    <row r="9" spans="2:8" x14ac:dyDescent="0.25">
      <c r="B9" s="1" t="s">
        <v>38</v>
      </c>
      <c r="C9" s="32">
        <v>5.28</v>
      </c>
      <c r="D9" s="32">
        <v>5.84</v>
      </c>
      <c r="E9" s="32">
        <v>6.49</v>
      </c>
      <c r="F9" s="32">
        <v>7.85</v>
      </c>
      <c r="G9" s="32">
        <v>8.32</v>
      </c>
      <c r="H9" s="32">
        <v>7.68</v>
      </c>
    </row>
    <row r="10" spans="2:8" x14ac:dyDescent="0.25">
      <c r="B10" s="1" t="s">
        <v>39</v>
      </c>
      <c r="C10" s="32">
        <v>2.82</v>
      </c>
      <c r="D10" s="32">
        <v>3.31</v>
      </c>
      <c r="E10" s="32">
        <v>3.45</v>
      </c>
      <c r="F10" s="32">
        <v>3.58</v>
      </c>
      <c r="G10" s="32">
        <v>3.55</v>
      </c>
      <c r="H10" s="32">
        <v>3.34</v>
      </c>
    </row>
    <row r="11" spans="2:8" x14ac:dyDescent="0.25">
      <c r="B11" s="1" t="s">
        <v>40</v>
      </c>
      <c r="C11" s="32">
        <v>3.48</v>
      </c>
      <c r="D11" s="32">
        <v>5.0999999999999996</v>
      </c>
      <c r="E11" s="32">
        <v>4.8899999999999997</v>
      </c>
      <c r="F11" s="32">
        <v>4.84</v>
      </c>
      <c r="G11" s="32">
        <v>5.67</v>
      </c>
      <c r="H11" s="32">
        <v>5.5</v>
      </c>
    </row>
    <row r="38" spans="2:2" x14ac:dyDescent="0.25">
      <c r="B38" t="s">
        <v>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N14" sqref="N14"/>
    </sheetView>
  </sheetViews>
  <sheetFormatPr defaultRowHeight="15" x14ac:dyDescent="0.25"/>
  <cols>
    <col min="1" max="1" width="47" customWidth="1"/>
  </cols>
  <sheetData>
    <row r="1" spans="1:7" ht="15.75" x14ac:dyDescent="0.25">
      <c r="A1" s="91" t="s">
        <v>69</v>
      </c>
      <c r="B1" s="91"/>
      <c r="C1" s="91"/>
      <c r="D1" s="91"/>
      <c r="E1" s="91"/>
      <c r="F1" s="91"/>
      <c r="G1" s="91"/>
    </row>
    <row r="2" spans="1:7" ht="15.75" x14ac:dyDescent="0.25">
      <c r="A2" s="91" t="s">
        <v>70</v>
      </c>
      <c r="B2" s="91"/>
      <c r="C2" s="91"/>
      <c r="D2" s="91"/>
      <c r="E2" s="91"/>
      <c r="F2" s="91"/>
      <c r="G2" s="91"/>
    </row>
    <row r="3" spans="1:7" ht="15.75" thickBot="1" x14ac:dyDescent="0.3"/>
    <row r="4" spans="1:7" x14ac:dyDescent="0.25">
      <c r="A4" s="74" t="s">
        <v>71</v>
      </c>
      <c r="B4" s="75">
        <v>2007</v>
      </c>
      <c r="C4" s="76">
        <v>2008</v>
      </c>
      <c r="D4" s="75">
        <v>2009</v>
      </c>
      <c r="E4" s="76">
        <v>2010</v>
      </c>
      <c r="F4" s="75">
        <v>2011</v>
      </c>
      <c r="G4" s="76">
        <v>2012</v>
      </c>
    </row>
    <row r="5" spans="1:7" ht="15.75" thickBot="1" x14ac:dyDescent="0.3">
      <c r="A5" s="67"/>
      <c r="B5" s="77"/>
      <c r="C5" s="67"/>
      <c r="D5" s="77"/>
      <c r="E5" s="67"/>
      <c r="F5" s="77"/>
      <c r="G5" s="67"/>
    </row>
    <row r="6" spans="1:7" x14ac:dyDescent="0.25">
      <c r="A6" s="68" t="s">
        <v>72</v>
      </c>
      <c r="B6" s="78">
        <v>2109</v>
      </c>
      <c r="C6" s="79">
        <v>2142</v>
      </c>
      <c r="D6" s="80">
        <v>2286</v>
      </c>
      <c r="E6" s="78">
        <v>2422</v>
      </c>
      <c r="F6" s="81">
        <v>2439</v>
      </c>
      <c r="G6" s="79">
        <v>2473</v>
      </c>
    </row>
    <row r="7" spans="1:7" x14ac:dyDescent="0.25">
      <c r="A7" s="68" t="s">
        <v>73</v>
      </c>
      <c r="B7" s="78">
        <v>5326</v>
      </c>
      <c r="C7" s="79">
        <v>4994</v>
      </c>
      <c r="D7" s="80">
        <v>4884</v>
      </c>
      <c r="E7" s="78">
        <v>4767</v>
      </c>
      <c r="F7" s="81">
        <v>4536</v>
      </c>
      <c r="G7" s="79">
        <v>4852</v>
      </c>
    </row>
    <row r="8" spans="1:7" x14ac:dyDescent="0.25">
      <c r="A8" s="68" t="s">
        <v>74</v>
      </c>
      <c r="B8" s="78">
        <v>1511</v>
      </c>
      <c r="C8" s="79">
        <v>1476</v>
      </c>
      <c r="D8" s="80">
        <v>1579</v>
      </c>
      <c r="E8" s="78">
        <v>1685</v>
      </c>
      <c r="F8" s="81">
        <v>1646</v>
      </c>
      <c r="G8" s="79">
        <v>1701</v>
      </c>
    </row>
    <row r="9" spans="1:7" x14ac:dyDescent="0.25">
      <c r="A9" s="68" t="s">
        <v>75</v>
      </c>
      <c r="B9" s="78">
        <v>1557</v>
      </c>
      <c r="C9" s="79">
        <v>1200</v>
      </c>
      <c r="D9" s="80">
        <v>1842</v>
      </c>
      <c r="E9" s="78">
        <v>1664</v>
      </c>
      <c r="F9" s="81">
        <v>1914</v>
      </c>
      <c r="G9" s="79">
        <v>2345</v>
      </c>
    </row>
    <row r="10" spans="1:7" x14ac:dyDescent="0.25">
      <c r="A10" s="68" t="s">
        <v>76</v>
      </c>
      <c r="B10" s="82">
        <v>949</v>
      </c>
      <c r="C10" s="64">
        <v>885</v>
      </c>
      <c r="D10" s="83">
        <v>941</v>
      </c>
      <c r="E10" s="82">
        <v>950</v>
      </c>
      <c r="F10" s="84">
        <v>946</v>
      </c>
      <c r="G10" s="79">
        <v>1279</v>
      </c>
    </row>
    <row r="11" spans="1:7" x14ac:dyDescent="0.25">
      <c r="A11" s="68" t="s">
        <v>77</v>
      </c>
      <c r="B11" s="82">
        <v>782</v>
      </c>
      <c r="C11" s="64">
        <v>846</v>
      </c>
      <c r="D11" s="83">
        <v>993</v>
      </c>
      <c r="E11" s="78">
        <v>1252</v>
      </c>
      <c r="F11" s="81">
        <v>1366</v>
      </c>
      <c r="G11" s="79">
        <v>1368</v>
      </c>
    </row>
    <row r="12" spans="1:7" x14ac:dyDescent="0.25">
      <c r="A12" s="68" t="s">
        <v>78</v>
      </c>
      <c r="B12" s="82">
        <v>418</v>
      </c>
      <c r="C12" s="64">
        <v>479</v>
      </c>
      <c r="D12" s="83">
        <v>528</v>
      </c>
      <c r="E12" s="82">
        <v>571</v>
      </c>
      <c r="F12" s="84">
        <v>582</v>
      </c>
      <c r="G12" s="64">
        <v>595</v>
      </c>
    </row>
    <row r="13" spans="1:7" x14ac:dyDescent="0.25">
      <c r="A13" s="68" t="s">
        <v>79</v>
      </c>
      <c r="B13" s="82">
        <v>516</v>
      </c>
      <c r="C13" s="64">
        <v>739</v>
      </c>
      <c r="D13" s="83">
        <v>749</v>
      </c>
      <c r="E13" s="82">
        <v>772</v>
      </c>
      <c r="F13" s="84">
        <v>930</v>
      </c>
      <c r="G13" s="64">
        <v>979</v>
      </c>
    </row>
    <row r="14" spans="1:7" x14ac:dyDescent="0.25">
      <c r="A14" s="68" t="s">
        <v>80</v>
      </c>
      <c r="B14" s="82">
        <v>358</v>
      </c>
      <c r="C14" s="64">
        <v>404</v>
      </c>
      <c r="D14" s="83">
        <v>415</v>
      </c>
      <c r="E14" s="82">
        <v>430</v>
      </c>
      <c r="F14" s="84">
        <v>470</v>
      </c>
      <c r="G14" s="64">
        <v>498</v>
      </c>
    </row>
    <row r="15" spans="1:7" x14ac:dyDescent="0.25">
      <c r="A15" s="68" t="s">
        <v>81</v>
      </c>
      <c r="B15" s="82">
        <v>247</v>
      </c>
      <c r="C15" s="64">
        <v>211</v>
      </c>
      <c r="D15" s="83">
        <v>179</v>
      </c>
      <c r="E15" s="82">
        <v>188</v>
      </c>
      <c r="F15" s="84">
        <v>201</v>
      </c>
      <c r="G15" s="64">
        <v>205</v>
      </c>
    </row>
    <row r="16" spans="1:7" x14ac:dyDescent="0.25">
      <c r="A16" s="68" t="s">
        <v>82</v>
      </c>
      <c r="B16" s="82">
        <v>272</v>
      </c>
      <c r="C16" s="64">
        <v>311</v>
      </c>
      <c r="D16" s="83">
        <v>80</v>
      </c>
      <c r="E16" s="82">
        <v>448</v>
      </c>
      <c r="F16" s="84">
        <v>434</v>
      </c>
      <c r="G16" s="64">
        <v>473</v>
      </c>
    </row>
    <row r="17" spans="1:7" x14ac:dyDescent="0.25">
      <c r="A17" s="68" t="s">
        <v>83</v>
      </c>
      <c r="B17" s="82">
        <v>766</v>
      </c>
      <c r="C17" s="64">
        <v>803</v>
      </c>
      <c r="D17" s="83">
        <v>831</v>
      </c>
      <c r="E17" s="82">
        <v>806</v>
      </c>
      <c r="F17" s="84">
        <v>951</v>
      </c>
      <c r="G17" s="79">
        <v>1043</v>
      </c>
    </row>
    <row r="18" spans="1:7" ht="15.75" thickBot="1" x14ac:dyDescent="0.3">
      <c r="A18" s="85" t="s">
        <v>84</v>
      </c>
      <c r="B18" s="86">
        <v>14811</v>
      </c>
      <c r="C18" s="87">
        <v>14490</v>
      </c>
      <c r="D18" s="88">
        <v>15307</v>
      </c>
      <c r="E18" s="86">
        <v>15955</v>
      </c>
      <c r="F18" s="89">
        <v>16415</v>
      </c>
      <c r="G18" s="87">
        <v>17811</v>
      </c>
    </row>
    <row r="19" spans="1:7" x14ac:dyDescent="0.25">
      <c r="A19" s="90" t="s">
        <v>49</v>
      </c>
    </row>
  </sheetData>
  <mergeCells count="2">
    <mergeCell ref="A1:G1"/>
    <mergeCell ref="A2:G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N12" sqref="N12"/>
    </sheetView>
  </sheetViews>
  <sheetFormatPr defaultRowHeight="15" x14ac:dyDescent="0.25"/>
  <cols>
    <col min="1" max="1" width="18.42578125" customWidth="1"/>
    <col min="3" max="4" width="12.28515625" customWidth="1"/>
    <col min="5" max="5" width="11" customWidth="1"/>
    <col min="6" max="6" width="11.85546875" customWidth="1"/>
    <col min="7" max="7" width="11.140625" customWidth="1"/>
  </cols>
  <sheetData>
    <row r="1" spans="1:7" ht="15.75" x14ac:dyDescent="0.25">
      <c r="A1" s="47" t="s">
        <v>51</v>
      </c>
      <c r="B1" s="47"/>
      <c r="C1" s="47"/>
      <c r="D1" s="47"/>
      <c r="E1" s="47"/>
      <c r="F1" s="47"/>
      <c r="G1" s="47"/>
    </row>
    <row r="2" spans="1:7" ht="15.75" x14ac:dyDescent="0.25">
      <c r="A2" s="48"/>
      <c r="B2" s="48"/>
      <c r="C2" s="48"/>
      <c r="D2" s="48"/>
      <c r="E2" s="48"/>
      <c r="F2" s="48"/>
      <c r="G2" s="48"/>
    </row>
    <row r="3" spans="1:7" ht="30" x14ac:dyDescent="0.25">
      <c r="A3" s="49" t="s">
        <v>52</v>
      </c>
      <c r="B3" s="50" t="s">
        <v>53</v>
      </c>
      <c r="C3" s="51"/>
      <c r="D3" s="51"/>
      <c r="E3" s="51"/>
      <c r="F3" s="51"/>
      <c r="G3" s="51"/>
    </row>
    <row r="4" spans="1:7" x14ac:dyDescent="0.25">
      <c r="A4" s="1"/>
      <c r="B4" s="52">
        <v>2007</v>
      </c>
      <c r="C4" s="53">
        <v>2008</v>
      </c>
      <c r="D4" s="54">
        <v>2009</v>
      </c>
      <c r="E4" s="53">
        <v>2010</v>
      </c>
      <c r="F4" s="54">
        <v>2011</v>
      </c>
      <c r="G4" s="52">
        <v>2012</v>
      </c>
    </row>
    <row r="5" spans="1:7" x14ac:dyDescent="0.25">
      <c r="A5" s="1" t="s">
        <v>54</v>
      </c>
      <c r="B5" s="55">
        <v>680928</v>
      </c>
      <c r="C5" s="56">
        <v>751911</v>
      </c>
      <c r="D5" s="57">
        <v>747686</v>
      </c>
      <c r="E5" s="56">
        <v>756261</v>
      </c>
      <c r="F5" s="57">
        <v>1010399</v>
      </c>
      <c r="G5" s="55">
        <v>803644</v>
      </c>
    </row>
    <row r="6" spans="1:7" x14ac:dyDescent="0.25">
      <c r="A6" s="1" t="s">
        <v>55</v>
      </c>
      <c r="B6" s="55">
        <v>71009</v>
      </c>
      <c r="C6" s="56">
        <v>107368</v>
      </c>
      <c r="D6" s="57">
        <v>95167</v>
      </c>
      <c r="E6" s="56">
        <v>66400</v>
      </c>
      <c r="F6" s="57">
        <v>87040</v>
      </c>
      <c r="G6" s="55">
        <v>100466</v>
      </c>
    </row>
    <row r="7" spans="1:7" x14ac:dyDescent="0.25">
      <c r="A7" s="1" t="s">
        <v>56</v>
      </c>
      <c r="B7" s="55">
        <v>41768</v>
      </c>
      <c r="C7" s="56">
        <v>55768</v>
      </c>
      <c r="D7" s="57">
        <v>73803</v>
      </c>
      <c r="E7" s="56">
        <v>52893</v>
      </c>
      <c r="F7" s="57">
        <v>77963</v>
      </c>
      <c r="G7" s="55">
        <v>77784</v>
      </c>
    </row>
    <row r="8" spans="1:7" x14ac:dyDescent="0.25">
      <c r="A8" s="1" t="s">
        <v>57</v>
      </c>
      <c r="B8" s="55">
        <v>39794</v>
      </c>
      <c r="C8" s="56">
        <v>48474</v>
      </c>
      <c r="D8" s="57">
        <v>49339</v>
      </c>
      <c r="E8" s="56">
        <v>49836</v>
      </c>
      <c r="F8" s="57">
        <v>57600</v>
      </c>
      <c r="G8" s="55">
        <v>70051</v>
      </c>
    </row>
    <row r="9" spans="1:7" x14ac:dyDescent="0.25">
      <c r="A9" s="1" t="s">
        <v>58</v>
      </c>
      <c r="B9" s="55">
        <v>28364</v>
      </c>
      <c r="C9" s="56">
        <v>38549</v>
      </c>
      <c r="D9" s="57">
        <v>41894</v>
      </c>
      <c r="E9" s="56">
        <v>37651</v>
      </c>
      <c r="F9" s="57">
        <v>45186</v>
      </c>
      <c r="G9" s="55">
        <v>43349</v>
      </c>
    </row>
    <row r="10" spans="1:7" x14ac:dyDescent="0.25">
      <c r="A10" s="1" t="s">
        <v>59</v>
      </c>
      <c r="B10" s="55">
        <v>20203</v>
      </c>
      <c r="C10" s="56">
        <v>17815</v>
      </c>
      <c r="D10" s="57">
        <v>17936</v>
      </c>
      <c r="E10" s="56">
        <v>18168</v>
      </c>
      <c r="F10" s="57">
        <v>17243</v>
      </c>
      <c r="G10" s="55">
        <v>26897</v>
      </c>
    </row>
    <row r="11" spans="1:7" x14ac:dyDescent="0.25">
      <c r="A11" s="1" t="s">
        <v>60</v>
      </c>
      <c r="B11" s="55">
        <v>7306</v>
      </c>
      <c r="C11" s="56">
        <v>12525</v>
      </c>
      <c r="D11" s="57">
        <v>16153</v>
      </c>
      <c r="E11" s="56">
        <v>6897</v>
      </c>
      <c r="F11" s="57">
        <v>8193</v>
      </c>
      <c r="G11" s="55">
        <v>11376</v>
      </c>
    </row>
    <row r="12" spans="1:7" x14ac:dyDescent="0.25">
      <c r="A12" s="1" t="s">
        <v>61</v>
      </c>
      <c r="B12" s="55">
        <v>4334</v>
      </c>
      <c r="C12" s="56">
        <v>4696</v>
      </c>
      <c r="D12" s="57">
        <v>5213</v>
      </c>
      <c r="E12" s="56">
        <v>6421</v>
      </c>
      <c r="F12" s="57">
        <v>6991</v>
      </c>
      <c r="G12" s="55">
        <v>7485</v>
      </c>
    </row>
    <row r="13" spans="1:7" x14ac:dyDescent="0.25">
      <c r="A13" s="1" t="s">
        <v>62</v>
      </c>
      <c r="B13" s="55">
        <v>5130</v>
      </c>
      <c r="C13" s="56">
        <v>5018</v>
      </c>
      <c r="D13" s="57">
        <v>4930</v>
      </c>
      <c r="E13" s="56">
        <v>6480</v>
      </c>
      <c r="F13" s="57">
        <v>6475</v>
      </c>
      <c r="G13" s="55">
        <v>7057</v>
      </c>
    </row>
    <row r="14" spans="1:7" x14ac:dyDescent="0.25">
      <c r="A14" s="1" t="s">
        <v>63</v>
      </c>
      <c r="B14" s="55">
        <v>2666</v>
      </c>
      <c r="C14" s="56">
        <v>3030</v>
      </c>
      <c r="D14" s="57">
        <v>2670</v>
      </c>
      <c r="E14" s="56">
        <v>2235</v>
      </c>
      <c r="F14" s="57">
        <v>4178</v>
      </c>
      <c r="G14" s="55">
        <v>4172</v>
      </c>
    </row>
    <row r="15" spans="1:7" x14ac:dyDescent="0.25">
      <c r="A15" s="1" t="s">
        <v>64</v>
      </c>
      <c r="B15" s="55">
        <v>28086</v>
      </c>
      <c r="C15" s="56">
        <v>31623</v>
      </c>
      <c r="D15" s="56">
        <v>30331</v>
      </c>
      <c r="E15" s="56">
        <v>29961</v>
      </c>
      <c r="F15" s="56">
        <v>34183</v>
      </c>
      <c r="G15" s="58">
        <v>26663</v>
      </c>
    </row>
    <row r="16" spans="1:7" x14ac:dyDescent="0.25">
      <c r="A16" s="59" t="s">
        <v>48</v>
      </c>
      <c r="B16" s="60">
        <f t="shared" ref="B16:G16" si="0">SUM(B5:B15)</f>
        <v>929588</v>
      </c>
      <c r="C16" s="61">
        <f t="shared" si="0"/>
        <v>1076777</v>
      </c>
      <c r="D16" s="61">
        <f t="shared" si="0"/>
        <v>1085122</v>
      </c>
      <c r="E16" s="61">
        <f t="shared" si="0"/>
        <v>1033203</v>
      </c>
      <c r="F16" s="61">
        <f t="shared" si="0"/>
        <v>1355451</v>
      </c>
      <c r="G16" s="62">
        <f t="shared" si="0"/>
        <v>1178944</v>
      </c>
    </row>
    <row r="17" spans="1:7" x14ac:dyDescent="0.25">
      <c r="A17" s="63" t="s">
        <v>65</v>
      </c>
      <c r="B17" s="1"/>
      <c r="C17" s="1"/>
      <c r="D17" s="1"/>
      <c r="E17" s="1"/>
      <c r="F17" s="1"/>
      <c r="G17" s="1"/>
    </row>
  </sheetData>
  <mergeCells count="2">
    <mergeCell ref="A1:G1"/>
    <mergeCell ref="B3:G3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1"/>
  <sheetViews>
    <sheetView topLeftCell="B8" workbookViewId="0">
      <selection activeCell="O12" sqref="O12"/>
    </sheetView>
  </sheetViews>
  <sheetFormatPr defaultRowHeight="15" x14ac:dyDescent="0.25"/>
  <cols>
    <col min="2" max="2" width="32.7109375" customWidth="1"/>
    <col min="3" max="3" width="5.7109375" customWidth="1"/>
    <col min="4" max="4" width="11.7109375" customWidth="1"/>
    <col min="5" max="5" width="10.85546875" customWidth="1"/>
    <col min="6" max="6" width="4.85546875" customWidth="1"/>
    <col min="7" max="7" width="10.7109375" bestFit="1" customWidth="1"/>
    <col min="8" max="8" width="11.140625" customWidth="1"/>
  </cols>
  <sheetData>
    <row r="2" spans="2:9" x14ac:dyDescent="0.25">
      <c r="B2" s="1" t="s">
        <v>0</v>
      </c>
      <c r="C2" s="1"/>
      <c r="D2" s="1"/>
      <c r="E2" s="1"/>
      <c r="F2" s="1"/>
      <c r="G2" s="1"/>
      <c r="H2" s="1"/>
      <c r="I2" s="1"/>
    </row>
    <row r="3" spans="2:9" x14ac:dyDescent="0.25">
      <c r="B3" s="1"/>
      <c r="C3" s="1"/>
      <c r="D3" s="1"/>
      <c r="E3" s="1"/>
      <c r="F3" s="1"/>
      <c r="G3" s="1"/>
      <c r="H3" s="1"/>
      <c r="I3" s="1"/>
    </row>
    <row r="4" spans="2:9" x14ac:dyDescent="0.25">
      <c r="B4" s="2" t="s">
        <v>1</v>
      </c>
      <c r="C4" s="3" t="s">
        <v>2</v>
      </c>
      <c r="D4" s="4"/>
      <c r="E4" s="5"/>
      <c r="F4" s="3" t="s">
        <v>3</v>
      </c>
      <c r="G4" s="4"/>
      <c r="H4" s="4"/>
      <c r="I4" s="6"/>
    </row>
    <row r="5" spans="2:9" x14ac:dyDescent="0.25">
      <c r="B5" s="7"/>
      <c r="C5" s="8" t="s">
        <v>4</v>
      </c>
      <c r="D5" s="9" t="s">
        <v>5</v>
      </c>
      <c r="E5" s="10" t="s">
        <v>6</v>
      </c>
      <c r="F5" s="8" t="s">
        <v>4</v>
      </c>
      <c r="G5" s="9" t="s">
        <v>5</v>
      </c>
      <c r="H5" s="11" t="s">
        <v>6</v>
      </c>
      <c r="I5" s="1"/>
    </row>
    <row r="6" spans="2:9" x14ac:dyDescent="0.25">
      <c r="B6" s="12" t="s">
        <v>7</v>
      </c>
      <c r="C6" s="13"/>
      <c r="D6" s="12"/>
      <c r="E6" s="14"/>
      <c r="F6" s="13"/>
      <c r="G6" s="12"/>
      <c r="H6" s="12"/>
      <c r="I6" s="1"/>
    </row>
    <row r="7" spans="2:9" x14ac:dyDescent="0.25">
      <c r="B7" s="1" t="s">
        <v>8</v>
      </c>
      <c r="C7" s="15">
        <v>220</v>
      </c>
      <c r="D7" s="16">
        <v>1203.32</v>
      </c>
      <c r="E7" s="17">
        <v>5.0999999999999996</v>
      </c>
      <c r="F7" s="15">
        <v>77</v>
      </c>
      <c r="G7" s="16">
        <v>1195.8399999999999</v>
      </c>
      <c r="H7" s="18">
        <v>10.67</v>
      </c>
      <c r="I7" s="1"/>
    </row>
    <row r="8" spans="2:9" x14ac:dyDescent="0.25">
      <c r="B8" s="1" t="s">
        <v>9</v>
      </c>
      <c r="C8" s="15">
        <v>214</v>
      </c>
      <c r="D8" s="16">
        <v>2182.81</v>
      </c>
      <c r="E8" s="17">
        <v>9.26</v>
      </c>
      <c r="F8" s="15">
        <v>77</v>
      </c>
      <c r="G8" s="16">
        <v>846.36</v>
      </c>
      <c r="H8" s="18">
        <v>7.55</v>
      </c>
      <c r="I8" s="1"/>
    </row>
    <row r="9" spans="2:9" x14ac:dyDescent="0.25">
      <c r="B9" s="1" t="s">
        <v>10</v>
      </c>
      <c r="C9" s="15">
        <v>215</v>
      </c>
      <c r="D9" s="16">
        <v>130.47</v>
      </c>
      <c r="E9" s="17">
        <v>0.55000000000000004</v>
      </c>
      <c r="F9" s="15">
        <v>77</v>
      </c>
      <c r="G9" s="16">
        <v>210.39</v>
      </c>
      <c r="H9" s="18">
        <v>1.88</v>
      </c>
      <c r="I9" s="1"/>
    </row>
    <row r="10" spans="2:9" x14ac:dyDescent="0.25">
      <c r="B10" s="1" t="s">
        <v>11</v>
      </c>
      <c r="C10" s="15">
        <v>212</v>
      </c>
      <c r="D10" s="16">
        <v>856.5</v>
      </c>
      <c r="E10" s="17">
        <v>3.63</v>
      </c>
      <c r="F10" s="15">
        <v>75</v>
      </c>
      <c r="G10" s="16">
        <v>1238.8</v>
      </c>
      <c r="H10" s="18">
        <v>11.05</v>
      </c>
      <c r="I10" s="1"/>
    </row>
    <row r="11" spans="2:9" x14ac:dyDescent="0.25">
      <c r="B11" s="1" t="s">
        <v>12</v>
      </c>
      <c r="C11" s="15">
        <v>215</v>
      </c>
      <c r="D11" s="16">
        <v>499.91</v>
      </c>
      <c r="E11" s="17">
        <v>2.12</v>
      </c>
      <c r="F11" s="15">
        <v>77</v>
      </c>
      <c r="G11" s="16">
        <v>654.03</v>
      </c>
      <c r="H11" s="18">
        <v>5.83</v>
      </c>
      <c r="I11" s="1"/>
    </row>
    <row r="12" spans="2:9" x14ac:dyDescent="0.25">
      <c r="B12" s="1" t="s">
        <v>13</v>
      </c>
      <c r="C12" s="15">
        <v>215</v>
      </c>
      <c r="D12" s="16">
        <v>9376.6299999999992</v>
      </c>
      <c r="E12" s="17">
        <v>39.76</v>
      </c>
      <c r="F12" s="15">
        <v>74</v>
      </c>
      <c r="G12" s="16">
        <v>2531.2199999999998</v>
      </c>
      <c r="H12" s="18">
        <v>22.58</v>
      </c>
      <c r="I12" s="1"/>
    </row>
    <row r="13" spans="2:9" x14ac:dyDescent="0.25">
      <c r="B13" s="1" t="s">
        <v>14</v>
      </c>
      <c r="C13" s="15">
        <v>215</v>
      </c>
      <c r="D13" s="16">
        <v>3027.21</v>
      </c>
      <c r="E13" s="17">
        <v>12.84</v>
      </c>
      <c r="F13" s="15">
        <v>77</v>
      </c>
      <c r="G13" s="16">
        <v>358.18</v>
      </c>
      <c r="H13" s="18">
        <v>3.19</v>
      </c>
      <c r="I13" s="1"/>
    </row>
    <row r="14" spans="2:9" x14ac:dyDescent="0.25">
      <c r="B14" s="1" t="s">
        <v>15</v>
      </c>
      <c r="C14" s="15">
        <v>206</v>
      </c>
      <c r="D14" s="16">
        <v>622.07000000000005</v>
      </c>
      <c r="E14" s="17">
        <v>2.64</v>
      </c>
      <c r="F14" s="15">
        <v>75</v>
      </c>
      <c r="G14" s="16">
        <v>969.72</v>
      </c>
      <c r="H14" s="18">
        <v>8.65</v>
      </c>
      <c r="I14" s="1"/>
    </row>
    <row r="15" spans="2:9" x14ac:dyDescent="0.25">
      <c r="B15" s="1" t="s">
        <v>16</v>
      </c>
      <c r="C15" s="15">
        <v>203</v>
      </c>
      <c r="D15" s="16">
        <v>955.88</v>
      </c>
      <c r="E15" s="17">
        <v>4.05</v>
      </c>
      <c r="F15" s="15">
        <v>72</v>
      </c>
      <c r="G15" s="16">
        <v>115.97</v>
      </c>
      <c r="H15" s="18">
        <v>1.03</v>
      </c>
      <c r="I15" s="1"/>
    </row>
    <row r="16" spans="2:9" x14ac:dyDescent="0.25">
      <c r="B16" s="1" t="s">
        <v>17</v>
      </c>
      <c r="C16" s="15">
        <v>89</v>
      </c>
      <c r="D16" s="16">
        <v>1067.07</v>
      </c>
      <c r="E16" s="17">
        <v>4.5199999999999996</v>
      </c>
      <c r="F16" s="15">
        <v>20</v>
      </c>
      <c r="G16" s="16">
        <v>331.95</v>
      </c>
      <c r="H16" s="18">
        <v>2.96</v>
      </c>
      <c r="I16" s="1"/>
    </row>
    <row r="17" spans="2:9" x14ac:dyDescent="0.25">
      <c r="B17" s="1" t="s">
        <v>18</v>
      </c>
      <c r="C17" s="15">
        <v>185</v>
      </c>
      <c r="D17" s="16">
        <v>531.66</v>
      </c>
      <c r="E17" s="17">
        <v>2.25</v>
      </c>
      <c r="F17" s="15">
        <v>75</v>
      </c>
      <c r="G17" s="16">
        <v>137.07</v>
      </c>
      <c r="H17" s="18">
        <v>1.22</v>
      </c>
      <c r="I17" s="1"/>
    </row>
    <row r="18" spans="2:9" x14ac:dyDescent="0.25">
      <c r="B18" s="1" t="s">
        <v>19</v>
      </c>
      <c r="C18" s="8" t="s">
        <v>20</v>
      </c>
      <c r="D18" s="16">
        <f>SUM(D7:D17)</f>
        <v>20453.53</v>
      </c>
      <c r="E18" s="17">
        <f>SUM(E7:E17)</f>
        <v>86.72</v>
      </c>
      <c r="F18" s="8" t="s">
        <v>20</v>
      </c>
      <c r="G18" s="16">
        <f>SUM(G7:G17)</f>
        <v>8589.5300000000007</v>
      </c>
      <c r="H18" s="18">
        <f>SUM(H7:H17)</f>
        <v>76.609999999999985</v>
      </c>
      <c r="I18" s="1"/>
    </row>
    <row r="19" spans="2:9" x14ac:dyDescent="0.25">
      <c r="B19" s="12" t="s">
        <v>21</v>
      </c>
      <c r="C19" s="13"/>
      <c r="D19" s="19"/>
      <c r="E19" s="14"/>
      <c r="F19" s="13"/>
      <c r="G19" s="19"/>
      <c r="H19" s="12"/>
      <c r="I19" s="1"/>
    </row>
    <row r="20" spans="2:9" x14ac:dyDescent="0.25">
      <c r="B20" s="1" t="s">
        <v>22</v>
      </c>
      <c r="C20" s="15">
        <v>206</v>
      </c>
      <c r="D20" s="16">
        <v>726.24</v>
      </c>
      <c r="E20" s="17">
        <v>3.08</v>
      </c>
      <c r="F20" s="15">
        <v>76</v>
      </c>
      <c r="G20" s="16">
        <v>813.55</v>
      </c>
      <c r="H20" s="18">
        <v>7.26</v>
      </c>
      <c r="I20" s="1"/>
    </row>
    <row r="21" spans="2:9" x14ac:dyDescent="0.25">
      <c r="B21" s="1" t="s">
        <v>23</v>
      </c>
      <c r="C21" s="15">
        <v>214</v>
      </c>
      <c r="D21" s="16">
        <v>54.05</v>
      </c>
      <c r="E21" s="17">
        <v>0.23</v>
      </c>
      <c r="F21" s="15">
        <v>77</v>
      </c>
      <c r="G21" s="16">
        <v>648.77</v>
      </c>
      <c r="H21" s="18">
        <v>5.79</v>
      </c>
      <c r="I21" s="1"/>
    </row>
    <row r="22" spans="2:9" x14ac:dyDescent="0.25">
      <c r="B22" s="1" t="s">
        <v>24</v>
      </c>
      <c r="C22" s="15">
        <v>215</v>
      </c>
      <c r="D22" s="16">
        <v>341.79</v>
      </c>
      <c r="E22" s="17">
        <v>1.45</v>
      </c>
      <c r="F22" s="15">
        <v>77</v>
      </c>
      <c r="G22" s="16">
        <v>234.87</v>
      </c>
      <c r="H22" s="18">
        <v>2.09</v>
      </c>
      <c r="I22" s="1"/>
    </row>
    <row r="23" spans="2:9" x14ac:dyDescent="0.25">
      <c r="B23" s="1" t="s">
        <v>25</v>
      </c>
      <c r="C23" s="15">
        <v>219</v>
      </c>
      <c r="D23" s="16">
        <v>1088.1099999999999</v>
      </c>
      <c r="E23" s="17">
        <v>4.6100000000000003</v>
      </c>
      <c r="F23" s="15">
        <v>77</v>
      </c>
      <c r="G23" s="16">
        <v>534.80999999999995</v>
      </c>
      <c r="H23" s="18">
        <v>4.7699999999999996</v>
      </c>
      <c r="I23" s="1"/>
    </row>
    <row r="24" spans="2:9" x14ac:dyDescent="0.25">
      <c r="B24" s="1" t="s">
        <v>26</v>
      </c>
      <c r="C24" s="15">
        <v>219</v>
      </c>
      <c r="D24" s="16">
        <v>918.36</v>
      </c>
      <c r="E24" s="17">
        <v>3.89</v>
      </c>
      <c r="F24" s="15">
        <v>77</v>
      </c>
      <c r="G24" s="16">
        <v>389.61</v>
      </c>
      <c r="H24" s="18">
        <v>3.48</v>
      </c>
      <c r="I24" s="1"/>
    </row>
    <row r="25" spans="2:9" x14ac:dyDescent="0.25">
      <c r="B25" s="1" t="s">
        <v>19</v>
      </c>
      <c r="C25" s="8" t="s">
        <v>20</v>
      </c>
      <c r="D25" s="16">
        <f>SUM(D20:D24)</f>
        <v>3128.5499999999997</v>
      </c>
      <c r="E25" s="17">
        <v>13.27</v>
      </c>
      <c r="F25" s="8" t="s">
        <v>20</v>
      </c>
      <c r="G25" s="16">
        <f>SUM(G20:G24)</f>
        <v>2621.61</v>
      </c>
      <c r="H25" s="18">
        <f>SUM(H20:H24)</f>
        <v>23.39</v>
      </c>
      <c r="I25" s="1"/>
    </row>
    <row r="26" spans="2:9" x14ac:dyDescent="0.25">
      <c r="B26" s="1" t="s">
        <v>27</v>
      </c>
      <c r="C26" s="8" t="s">
        <v>20</v>
      </c>
      <c r="D26" s="16">
        <f>D18+D25</f>
        <v>23582.079999999998</v>
      </c>
      <c r="E26" s="17">
        <v>100</v>
      </c>
      <c r="F26" s="8" t="s">
        <v>20</v>
      </c>
      <c r="G26" s="16">
        <f>G18+G25</f>
        <v>11211.140000000001</v>
      </c>
      <c r="H26" s="18">
        <v>100</v>
      </c>
      <c r="I26" s="1"/>
    </row>
    <row r="27" spans="2:9" x14ac:dyDescent="0.25">
      <c r="B27" s="12" t="s">
        <v>28</v>
      </c>
      <c r="C27" s="13"/>
      <c r="D27" s="19">
        <v>41153.79</v>
      </c>
      <c r="E27" s="14"/>
      <c r="F27" s="13"/>
      <c r="G27" s="19">
        <v>31275.53</v>
      </c>
      <c r="H27" s="12"/>
      <c r="I27" s="1"/>
    </row>
    <row r="28" spans="2:9" x14ac:dyDescent="0.25">
      <c r="B28" s="1" t="s">
        <v>29</v>
      </c>
      <c r="C28" s="15"/>
      <c r="D28" s="20">
        <v>17571.71</v>
      </c>
      <c r="E28" s="21"/>
      <c r="F28" s="22"/>
      <c r="G28" s="20">
        <v>20064.39</v>
      </c>
      <c r="H28" s="23"/>
      <c r="I28" s="1"/>
    </row>
    <row r="29" spans="2:9" x14ac:dyDescent="0.25">
      <c r="B29" s="24" t="s">
        <v>30</v>
      </c>
      <c r="C29" s="25"/>
      <c r="D29" s="26">
        <v>57.3</v>
      </c>
      <c r="E29" s="27"/>
      <c r="F29" s="28"/>
      <c r="G29" s="26">
        <v>35.799999999999997</v>
      </c>
      <c r="H29" s="26"/>
      <c r="I29" s="1"/>
    </row>
    <row r="30" spans="2:9" x14ac:dyDescent="0.25">
      <c r="B30" s="29" t="s">
        <v>31</v>
      </c>
      <c r="C30" s="1"/>
      <c r="D30" s="1"/>
      <c r="E30" s="1"/>
      <c r="F30" s="1"/>
      <c r="G30" s="1"/>
      <c r="H30" s="1"/>
      <c r="I30" s="1"/>
    </row>
    <row r="31" spans="2:9" x14ac:dyDescent="0.25">
      <c r="B31" s="30" t="s">
        <v>32</v>
      </c>
    </row>
  </sheetData>
  <mergeCells count="2">
    <mergeCell ref="C4:E4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O14" sqref="O14"/>
    </sheetView>
  </sheetViews>
  <sheetFormatPr defaultRowHeight="15" x14ac:dyDescent="0.25"/>
  <cols>
    <col min="1" max="1" width="47.140625" customWidth="1"/>
  </cols>
  <sheetData>
    <row r="1" spans="1:7" x14ac:dyDescent="0.25">
      <c r="A1" s="33" t="s">
        <v>41</v>
      </c>
      <c r="B1" s="33"/>
      <c r="C1" s="33"/>
      <c r="D1" s="33"/>
      <c r="E1" s="33"/>
      <c r="F1" s="33"/>
      <c r="G1" s="33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34" t="s">
        <v>42</v>
      </c>
      <c r="B3" s="3" t="s">
        <v>43</v>
      </c>
      <c r="C3" s="4"/>
      <c r="D3" s="4"/>
      <c r="E3" s="4"/>
      <c r="F3" s="4"/>
      <c r="G3" s="4"/>
    </row>
    <row r="4" spans="1:7" ht="15.75" thickBot="1" x14ac:dyDescent="0.3">
      <c r="A4" s="35"/>
      <c r="B4" s="36">
        <v>2007</v>
      </c>
      <c r="C4" s="37">
        <v>2008</v>
      </c>
      <c r="D4" s="38">
        <v>2009</v>
      </c>
      <c r="E4" s="37">
        <v>2010</v>
      </c>
      <c r="F4" s="37">
        <v>2011</v>
      </c>
      <c r="G4" s="37">
        <v>2012</v>
      </c>
    </row>
    <row r="5" spans="1:7" x14ac:dyDescent="0.25">
      <c r="A5" s="1" t="s">
        <v>34</v>
      </c>
      <c r="B5" s="39">
        <v>36</v>
      </c>
      <c r="C5" s="40">
        <v>34.5</v>
      </c>
      <c r="D5" s="40">
        <v>31.9</v>
      </c>
      <c r="E5" s="32">
        <v>29.9</v>
      </c>
      <c r="F5" s="40">
        <v>27.6</v>
      </c>
      <c r="G5" s="32">
        <v>27.2</v>
      </c>
    </row>
    <row r="6" spans="1:7" x14ac:dyDescent="0.25">
      <c r="A6" s="1" t="s">
        <v>33</v>
      </c>
      <c r="B6" s="41">
        <v>14.2</v>
      </c>
      <c r="C6" s="42">
        <v>14.8</v>
      </c>
      <c r="D6" s="42">
        <v>14.9</v>
      </c>
      <c r="E6" s="32">
        <v>15.2</v>
      </c>
      <c r="F6" s="42">
        <v>14.9</v>
      </c>
      <c r="G6" s="32">
        <v>13.9</v>
      </c>
    </row>
    <row r="7" spans="1:7" x14ac:dyDescent="0.25">
      <c r="A7" s="1" t="s">
        <v>35</v>
      </c>
      <c r="B7" s="41">
        <v>10.199999999999999</v>
      </c>
      <c r="C7" s="42">
        <v>10.199999999999999</v>
      </c>
      <c r="D7" s="42">
        <v>10.3</v>
      </c>
      <c r="E7" s="32">
        <v>10.6</v>
      </c>
      <c r="F7" s="42">
        <v>10</v>
      </c>
      <c r="G7" s="32">
        <v>9.6</v>
      </c>
    </row>
    <row r="8" spans="1:7" x14ac:dyDescent="0.25">
      <c r="A8" s="1" t="s">
        <v>36</v>
      </c>
      <c r="B8" s="41">
        <v>10.5</v>
      </c>
      <c r="C8" s="42">
        <v>8.3000000000000007</v>
      </c>
      <c r="D8" s="42">
        <v>12</v>
      </c>
      <c r="E8" s="32">
        <v>10.4</v>
      </c>
      <c r="F8" s="42">
        <v>11.7</v>
      </c>
      <c r="G8" s="32">
        <v>13.2</v>
      </c>
    </row>
    <row r="9" spans="1:7" x14ac:dyDescent="0.25">
      <c r="A9" s="1" t="s">
        <v>37</v>
      </c>
      <c r="B9" s="41">
        <v>6.41</v>
      </c>
      <c r="C9" s="42">
        <v>6.11</v>
      </c>
      <c r="D9" s="42">
        <v>6.15</v>
      </c>
      <c r="E9" s="32">
        <v>5.95</v>
      </c>
      <c r="F9" s="42">
        <v>5.76</v>
      </c>
      <c r="G9" s="32">
        <v>7.18</v>
      </c>
    </row>
    <row r="10" spans="1:7" x14ac:dyDescent="0.25">
      <c r="A10" s="1" t="s">
        <v>38</v>
      </c>
      <c r="B10" s="41">
        <v>5.28</v>
      </c>
      <c r="C10" s="42">
        <v>5.84</v>
      </c>
      <c r="D10" s="42">
        <v>6.49</v>
      </c>
      <c r="E10" s="32">
        <v>7.85</v>
      </c>
      <c r="F10" s="42">
        <v>8.32</v>
      </c>
      <c r="G10" s="32">
        <v>7.68</v>
      </c>
    </row>
    <row r="11" spans="1:7" x14ac:dyDescent="0.25">
      <c r="A11" s="1" t="s">
        <v>39</v>
      </c>
      <c r="B11" s="41">
        <v>2.82</v>
      </c>
      <c r="C11" s="42">
        <v>3.31</v>
      </c>
      <c r="D11" s="42">
        <v>3.45</v>
      </c>
      <c r="E11" s="32">
        <v>3.58</v>
      </c>
      <c r="F11" s="42">
        <v>3.55</v>
      </c>
      <c r="G11" s="32">
        <v>3.34</v>
      </c>
    </row>
    <row r="12" spans="1:7" x14ac:dyDescent="0.25">
      <c r="A12" s="1" t="s">
        <v>40</v>
      </c>
      <c r="B12" s="41">
        <v>3.48</v>
      </c>
      <c r="C12" s="42">
        <v>5.0999999999999996</v>
      </c>
      <c r="D12" s="42">
        <v>4.8899999999999997</v>
      </c>
      <c r="E12" s="32">
        <v>4.84</v>
      </c>
      <c r="F12" s="42">
        <v>5.67</v>
      </c>
      <c r="G12" s="32">
        <v>5.5</v>
      </c>
    </row>
    <row r="13" spans="1:7" x14ac:dyDescent="0.25">
      <c r="A13" s="1" t="s">
        <v>44</v>
      </c>
      <c r="B13" s="41">
        <v>2.42</v>
      </c>
      <c r="C13" s="42">
        <v>2.79</v>
      </c>
      <c r="D13" s="42">
        <v>2.71</v>
      </c>
      <c r="E13" s="32">
        <v>2.7</v>
      </c>
      <c r="F13" s="42">
        <v>2.86</v>
      </c>
      <c r="G13" s="32">
        <v>2.8</v>
      </c>
    </row>
    <row r="14" spans="1:7" x14ac:dyDescent="0.25">
      <c r="A14" s="1" t="s">
        <v>45</v>
      </c>
      <c r="B14" s="41">
        <v>1.67</v>
      </c>
      <c r="C14" s="42">
        <v>1.46</v>
      </c>
      <c r="D14" s="42">
        <v>1.17</v>
      </c>
      <c r="E14" s="32">
        <v>1.18</v>
      </c>
      <c r="F14" s="42">
        <v>1.22</v>
      </c>
      <c r="G14" s="32">
        <v>1.1499999999999999</v>
      </c>
    </row>
    <row r="15" spans="1:7" x14ac:dyDescent="0.25">
      <c r="A15" s="1" t="s">
        <v>46</v>
      </c>
      <c r="B15" s="41">
        <v>1.84</v>
      </c>
      <c r="C15" s="42">
        <v>2.15</v>
      </c>
      <c r="D15" s="42">
        <v>0.52</v>
      </c>
      <c r="E15" s="32">
        <v>2.81</v>
      </c>
      <c r="F15" s="42">
        <v>2.64</v>
      </c>
      <c r="G15" s="32">
        <v>2.66</v>
      </c>
    </row>
    <row r="16" spans="1:7" x14ac:dyDescent="0.25">
      <c r="A16" s="1" t="s">
        <v>47</v>
      </c>
      <c r="B16" s="41">
        <v>5.17</v>
      </c>
      <c r="C16" s="42">
        <v>5.54</v>
      </c>
      <c r="D16" s="42">
        <v>5.43</v>
      </c>
      <c r="E16" s="32">
        <v>5.05</v>
      </c>
      <c r="F16" s="42">
        <v>5.79</v>
      </c>
      <c r="G16" s="32">
        <v>5.86</v>
      </c>
    </row>
    <row r="17" spans="1:7" ht="15.75" thickBot="1" x14ac:dyDescent="0.3">
      <c r="A17" s="31" t="s">
        <v>48</v>
      </c>
      <c r="B17" s="43">
        <v>100</v>
      </c>
      <c r="C17" s="44">
        <v>100</v>
      </c>
      <c r="D17" s="44">
        <v>100</v>
      </c>
      <c r="E17" s="31">
        <v>100</v>
      </c>
      <c r="F17" s="44">
        <v>100</v>
      </c>
      <c r="G17" s="31">
        <v>100</v>
      </c>
    </row>
    <row r="18" spans="1:7" x14ac:dyDescent="0.25">
      <c r="A18" s="45" t="s">
        <v>49</v>
      </c>
      <c r="B18" s="46"/>
      <c r="C18" s="46"/>
      <c r="D18" s="46"/>
      <c r="E18" s="46"/>
      <c r="F18" s="46"/>
      <c r="G18" s="46"/>
    </row>
  </sheetData>
  <mergeCells count="2">
    <mergeCell ref="A1:G1"/>
    <mergeCell ref="B3:G3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K11" sqref="K11"/>
    </sheetView>
  </sheetViews>
  <sheetFormatPr defaultRowHeight="15" x14ac:dyDescent="0.25"/>
  <cols>
    <col min="1" max="1" width="14.28515625" customWidth="1"/>
  </cols>
  <sheetData>
    <row r="1" spans="1:7" x14ac:dyDescent="0.25">
      <c r="A1" s="72" t="s">
        <v>66</v>
      </c>
      <c r="B1" s="72"/>
      <c r="C1" s="72"/>
      <c r="D1" s="72"/>
      <c r="E1" s="72"/>
      <c r="F1" s="72"/>
      <c r="G1" s="72"/>
    </row>
    <row r="2" spans="1:7" x14ac:dyDescent="0.25">
      <c r="A2" s="72" t="s">
        <v>67</v>
      </c>
      <c r="B2" s="72"/>
      <c r="C2" s="72"/>
      <c r="D2" s="72"/>
      <c r="E2" s="72"/>
      <c r="F2" s="72"/>
      <c r="G2" s="72"/>
    </row>
    <row r="3" spans="1:7" ht="15.75" thickBot="1" x14ac:dyDescent="0.3"/>
    <row r="4" spans="1:7" x14ac:dyDescent="0.25">
      <c r="A4" s="65" t="s">
        <v>52</v>
      </c>
      <c r="B4" s="66">
        <v>2007</v>
      </c>
      <c r="C4" s="66">
        <v>2008</v>
      </c>
      <c r="D4" s="66">
        <v>2009</v>
      </c>
      <c r="E4" s="66">
        <v>2010</v>
      </c>
      <c r="F4" s="66">
        <v>2011</v>
      </c>
      <c r="G4" s="66">
        <v>2012</v>
      </c>
    </row>
    <row r="5" spans="1:7" ht="15.75" thickBot="1" x14ac:dyDescent="0.3">
      <c r="A5" s="67"/>
      <c r="B5" s="67"/>
      <c r="C5" s="67"/>
      <c r="D5" s="67"/>
      <c r="E5" s="67"/>
      <c r="F5" s="67"/>
      <c r="G5" s="67"/>
    </row>
    <row r="6" spans="1:7" x14ac:dyDescent="0.25">
      <c r="A6" s="68" t="s">
        <v>54</v>
      </c>
      <c r="B6" s="69">
        <v>73.25</v>
      </c>
      <c r="C6" s="69">
        <v>69.83</v>
      </c>
      <c r="D6" s="69">
        <v>68.900000000000006</v>
      </c>
      <c r="E6" s="69">
        <v>73.2</v>
      </c>
      <c r="F6" s="69">
        <v>74.540000000000006</v>
      </c>
      <c r="G6" s="69">
        <v>68.17</v>
      </c>
    </row>
    <row r="7" spans="1:7" x14ac:dyDescent="0.25">
      <c r="A7" s="68" t="s">
        <v>55</v>
      </c>
      <c r="B7" s="69">
        <v>7.64</v>
      </c>
      <c r="C7" s="69">
        <v>9.9700000000000006</v>
      </c>
      <c r="D7" s="69">
        <v>8.77</v>
      </c>
      <c r="E7" s="69">
        <v>6.43</v>
      </c>
      <c r="F7" s="69">
        <v>6.42</v>
      </c>
      <c r="G7" s="69">
        <v>8.52</v>
      </c>
    </row>
    <row r="8" spans="1:7" x14ac:dyDescent="0.25">
      <c r="A8" s="68" t="s">
        <v>56</v>
      </c>
      <c r="B8" s="69">
        <v>4.49</v>
      </c>
      <c r="C8" s="69">
        <v>5.18</v>
      </c>
      <c r="D8" s="69">
        <v>6.8</v>
      </c>
      <c r="E8" s="69">
        <v>5.12</v>
      </c>
      <c r="F8" s="69">
        <v>5.75</v>
      </c>
      <c r="G8" s="69">
        <v>6.6</v>
      </c>
    </row>
    <row r="9" spans="1:7" x14ac:dyDescent="0.25">
      <c r="A9" s="68" t="s">
        <v>57</v>
      </c>
      <c r="B9" s="69">
        <v>4.28</v>
      </c>
      <c r="C9" s="69">
        <v>4.5</v>
      </c>
      <c r="D9" s="69">
        <v>4.55</v>
      </c>
      <c r="E9" s="69">
        <v>4.82</v>
      </c>
      <c r="F9" s="69">
        <v>4.25</v>
      </c>
      <c r="G9" s="69">
        <v>5.94</v>
      </c>
    </row>
    <row r="10" spans="1:7" x14ac:dyDescent="0.25">
      <c r="A10" s="68" t="s">
        <v>58</v>
      </c>
      <c r="B10" s="69">
        <v>3.05</v>
      </c>
      <c r="C10" s="69">
        <v>3.58</v>
      </c>
      <c r="D10" s="69">
        <v>3.86</v>
      </c>
      <c r="E10" s="69">
        <v>3.64</v>
      </c>
      <c r="F10" s="69">
        <v>3.33</v>
      </c>
      <c r="G10" s="69">
        <v>3.68</v>
      </c>
    </row>
    <row r="11" spans="1:7" x14ac:dyDescent="0.25">
      <c r="A11" s="68" t="s">
        <v>59</v>
      </c>
      <c r="B11" s="69">
        <v>2.17</v>
      </c>
      <c r="C11" s="69">
        <v>1.65</v>
      </c>
      <c r="D11" s="69">
        <v>1.65</v>
      </c>
      <c r="E11" s="69">
        <v>1.76</v>
      </c>
      <c r="F11" s="69">
        <v>1.27</v>
      </c>
      <c r="G11" s="69">
        <v>2.2799999999999998</v>
      </c>
    </row>
    <row r="12" spans="1:7" x14ac:dyDescent="0.25">
      <c r="A12" s="68" t="s">
        <v>60</v>
      </c>
      <c r="B12" s="69">
        <v>0.79</v>
      </c>
      <c r="C12" s="69">
        <v>1.1599999999999999</v>
      </c>
      <c r="D12" s="69">
        <v>1.49</v>
      </c>
      <c r="E12" s="69">
        <v>0.67</v>
      </c>
      <c r="F12" s="69">
        <v>0.6</v>
      </c>
      <c r="G12" s="69">
        <v>0.96</v>
      </c>
    </row>
    <row r="13" spans="1:7" x14ac:dyDescent="0.25">
      <c r="A13" s="68" t="s">
        <v>61</v>
      </c>
      <c r="B13" s="69">
        <v>0.47</v>
      </c>
      <c r="C13" s="69">
        <v>0.44</v>
      </c>
      <c r="D13" s="69">
        <v>0.48</v>
      </c>
      <c r="E13" s="69">
        <v>0.62</v>
      </c>
      <c r="F13" s="69">
        <v>0.52</v>
      </c>
      <c r="G13" s="69">
        <v>0.63</v>
      </c>
    </row>
    <row r="14" spans="1:7" x14ac:dyDescent="0.25">
      <c r="A14" s="68" t="s">
        <v>62</v>
      </c>
      <c r="B14" s="69">
        <v>0.55000000000000004</v>
      </c>
      <c r="C14" s="69">
        <v>0.47</v>
      </c>
      <c r="D14" s="69">
        <v>0.45</v>
      </c>
      <c r="E14" s="69">
        <v>0.63</v>
      </c>
      <c r="F14" s="69">
        <v>0.48</v>
      </c>
      <c r="G14" s="69">
        <v>0.6</v>
      </c>
    </row>
    <row r="15" spans="1:7" x14ac:dyDescent="0.25">
      <c r="A15" s="68" t="s">
        <v>63</v>
      </c>
      <c r="B15" s="69">
        <v>0.28999999999999998</v>
      </c>
      <c r="C15" s="69">
        <v>0.28000000000000003</v>
      </c>
      <c r="D15" s="69">
        <v>0.25</v>
      </c>
      <c r="E15" s="69">
        <v>0.22</v>
      </c>
      <c r="F15" s="69">
        <v>0.31</v>
      </c>
      <c r="G15" s="69">
        <v>0.35</v>
      </c>
    </row>
    <row r="16" spans="1:7" x14ac:dyDescent="0.25">
      <c r="A16" s="68" t="s">
        <v>68</v>
      </c>
      <c r="B16" s="69">
        <v>3.02</v>
      </c>
      <c r="C16" s="69">
        <v>2.94</v>
      </c>
      <c r="D16" s="69">
        <v>2.8</v>
      </c>
      <c r="E16" s="69">
        <v>2.9</v>
      </c>
      <c r="F16" s="69">
        <v>2.52</v>
      </c>
      <c r="G16" s="69">
        <v>2.2599999999999998</v>
      </c>
    </row>
    <row r="17" spans="1:7" ht="15.75" thickBot="1" x14ac:dyDescent="0.3">
      <c r="A17" s="70" t="s">
        <v>48</v>
      </c>
      <c r="B17" s="71">
        <v>100</v>
      </c>
      <c r="C17" s="71">
        <v>100</v>
      </c>
      <c r="D17" s="71">
        <v>100</v>
      </c>
      <c r="E17" s="71">
        <v>100</v>
      </c>
      <c r="F17" s="71">
        <v>100</v>
      </c>
      <c r="G17" s="71">
        <v>100</v>
      </c>
    </row>
    <row r="18" spans="1:7" x14ac:dyDescent="0.25">
      <c r="A18" s="73" t="s">
        <v>65</v>
      </c>
      <c r="B18" s="73"/>
      <c r="C18" s="73"/>
    </row>
  </sheetData>
  <mergeCells count="3">
    <mergeCell ref="A1:G1"/>
    <mergeCell ref="A2:G2"/>
    <mergeCell ref="A18:C1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Gráfico 1</vt:lpstr>
      <vt:lpstr>Anexo 1</vt:lpstr>
      <vt:lpstr>Anexo 2</vt:lpstr>
      <vt:lpstr>Anexo 3</vt:lpstr>
      <vt:lpstr>Tabela 1</vt:lpstr>
      <vt:lpstr>Tabela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2014-05-09T17:16:36Z</dcterms:modified>
</cp:coreProperties>
</file>