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sar\Desktop\Texto indicadores\"/>
    </mc:Choice>
  </mc:AlternateContent>
  <bookViews>
    <workbookView xWindow="0" yWindow="0" windowWidth="28800" windowHeight="12435"/>
  </bookViews>
  <sheets>
    <sheet name="Tabela 1" sheetId="1" r:id="rId1"/>
    <sheet name="Graf. 1" sheetId="3" r:id="rId2"/>
    <sheet name="Graf. 2" sheetId="5" r:id="rId3"/>
    <sheet name="Plan4" sheetId="4" r:id="rId4"/>
    <sheet name="Gra. 3" sheetId="6" r:id="rId5"/>
    <sheet name="Graf.4" sheetId="7" r:id="rId6"/>
    <sheet name="Graf.5" sheetId="8" r:id="rId7"/>
    <sheet name="Tab. 2" sheetId="9" r:id="rId8"/>
    <sheet name="Tab. 3" sheetId="10" r:id="rId9"/>
    <sheet name="Tab. 4" sheetId="11" r:id="rId10"/>
    <sheet name="Tab. 5" sheetId="12" r:id="rId11"/>
    <sheet name="Tab. 6" sheetId="13" r:id="rId12"/>
  </sheets>
  <externalReferences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4" hidden="1">'Gra. 3'!$BT$34:$BT$117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8" l="1"/>
  <c r="H31" i="8"/>
  <c r="G31" i="8"/>
  <c r="F31" i="8"/>
  <c r="E31" i="8"/>
  <c r="E38" i="8" s="1"/>
  <c r="D31" i="8"/>
  <c r="C31" i="8"/>
  <c r="C38" i="8" s="1"/>
  <c r="B31" i="8"/>
  <c r="B38" i="8" s="1"/>
  <c r="B39" i="8" s="1"/>
  <c r="I24" i="8"/>
  <c r="H24" i="8"/>
  <c r="G24" i="8"/>
  <c r="F24" i="8"/>
  <c r="E24" i="8"/>
  <c r="D24" i="8"/>
  <c r="C24" i="8"/>
  <c r="B24" i="8"/>
  <c r="I10" i="8"/>
  <c r="H10" i="8"/>
  <c r="G10" i="8"/>
  <c r="F10" i="8"/>
  <c r="E10" i="8"/>
  <c r="D10" i="8"/>
  <c r="C10" i="8"/>
  <c r="B10" i="8"/>
  <c r="I6" i="8"/>
  <c r="H6" i="8"/>
  <c r="G6" i="8"/>
  <c r="F6" i="8"/>
  <c r="E6" i="8"/>
  <c r="D6" i="8"/>
  <c r="C6" i="8"/>
  <c r="B6" i="8"/>
  <c r="C39" i="8" l="1"/>
  <c r="D38" i="8"/>
  <c r="E39" i="8"/>
  <c r="F38" i="8"/>
  <c r="G38" i="8"/>
  <c r="H38" i="8"/>
  <c r="I38" i="8"/>
  <c r="I39" i="8" l="1"/>
  <c r="H39" i="8"/>
  <c r="G39" i="8"/>
  <c r="D39" i="8"/>
  <c r="F39" i="8"/>
  <c r="CG27" i="6" l="1"/>
  <c r="CF27" i="6"/>
  <c r="CE27" i="6"/>
  <c r="CD27" i="6"/>
  <c r="CC27" i="6"/>
  <c r="CB27" i="6"/>
  <c r="CA27" i="6"/>
  <c r="BZ27" i="6"/>
  <c r="BY27" i="6"/>
  <c r="BX27" i="6"/>
  <c r="BW27" i="6"/>
  <c r="BV27" i="6"/>
  <c r="BU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C27" i="6"/>
  <c r="B27" i="6"/>
  <c r="CG26" i="6"/>
  <c r="CF26" i="6"/>
  <c r="CE26" i="6"/>
  <c r="CD26" i="6"/>
  <c r="CC26" i="6"/>
  <c r="CB26" i="6"/>
  <c r="CA26" i="6"/>
  <c r="BZ26" i="6"/>
  <c r="BY26" i="6"/>
  <c r="BX26" i="6"/>
  <c r="BW26" i="6"/>
  <c r="BV26" i="6"/>
  <c r="BU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B26" i="6"/>
  <c r="CG25" i="6"/>
  <c r="CF25" i="6"/>
  <c r="CE25" i="6"/>
  <c r="CD25" i="6"/>
  <c r="CC25" i="6"/>
  <c r="CB25" i="6"/>
  <c r="CA25" i="6"/>
  <c r="BZ25" i="6"/>
  <c r="BY25" i="6"/>
  <c r="BX25" i="6"/>
  <c r="BW25" i="6"/>
  <c r="BV25" i="6"/>
  <c r="BU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B25" i="6"/>
  <c r="CG24" i="6"/>
  <c r="CF24" i="6"/>
  <c r="CE24" i="6"/>
  <c r="CD24" i="6"/>
  <c r="CC24" i="6"/>
  <c r="CB24" i="6"/>
  <c r="CA24" i="6"/>
  <c r="BZ24" i="6"/>
  <c r="BY24" i="6"/>
  <c r="BX24" i="6"/>
  <c r="BW24" i="6"/>
  <c r="BV24" i="6"/>
  <c r="BU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C24" i="6"/>
  <c r="B24" i="6"/>
  <c r="CG23" i="6"/>
  <c r="CF23" i="6"/>
  <c r="CE23" i="6"/>
  <c r="CD23" i="6"/>
  <c r="CC23" i="6"/>
  <c r="CB23" i="6"/>
  <c r="CA23" i="6"/>
  <c r="BZ23" i="6"/>
  <c r="BY23" i="6"/>
  <c r="BX23" i="6"/>
  <c r="BW23" i="6"/>
  <c r="BV23" i="6"/>
  <c r="BU23" i="6"/>
  <c r="BT23" i="6"/>
  <c r="BS23" i="6"/>
  <c r="BR23" i="6"/>
  <c r="BQ23" i="6"/>
  <c r="BP23" i="6"/>
  <c r="BO23" i="6"/>
  <c r="BN23" i="6"/>
  <c r="BM23" i="6"/>
  <c r="BL23" i="6"/>
  <c r="BK23" i="6"/>
  <c r="BJ23" i="6"/>
  <c r="BI23" i="6"/>
  <c r="BH23" i="6"/>
  <c r="BG23" i="6"/>
  <c r="BF23" i="6"/>
  <c r="BE23" i="6"/>
  <c r="BD23" i="6"/>
  <c r="BC23" i="6"/>
  <c r="BB23" i="6"/>
  <c r="BA23" i="6"/>
  <c r="AZ23" i="6"/>
  <c r="AY23" i="6"/>
  <c r="AX23" i="6"/>
  <c r="AW23" i="6"/>
  <c r="AV23" i="6"/>
  <c r="AU23" i="6"/>
  <c r="AT23" i="6"/>
  <c r="AS23" i="6"/>
  <c r="AR23" i="6"/>
  <c r="AQ23" i="6"/>
  <c r="AP23" i="6"/>
  <c r="AO23" i="6"/>
  <c r="AN23" i="6"/>
  <c r="AM23" i="6"/>
  <c r="AL23" i="6"/>
  <c r="AK23" i="6"/>
  <c r="AJ23" i="6"/>
  <c r="AI23" i="6"/>
  <c r="AH23" i="6"/>
  <c r="AG23" i="6"/>
  <c r="AF23" i="6"/>
  <c r="AE23" i="6"/>
  <c r="AD23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B23" i="6"/>
  <c r="CG22" i="6"/>
  <c r="CF22" i="6"/>
  <c r="CE22" i="6"/>
  <c r="CD22" i="6"/>
  <c r="CC22" i="6"/>
  <c r="CB22" i="6"/>
  <c r="CA22" i="6"/>
  <c r="BZ22" i="6"/>
  <c r="BY22" i="6"/>
  <c r="BX22" i="6"/>
  <c r="BW22" i="6"/>
  <c r="BV22" i="6"/>
  <c r="BU22" i="6"/>
  <c r="BT22" i="6"/>
  <c r="BS22" i="6"/>
  <c r="BR22" i="6"/>
  <c r="BQ22" i="6"/>
  <c r="BP22" i="6"/>
  <c r="BO22" i="6"/>
  <c r="BN22" i="6"/>
  <c r="BM22" i="6"/>
  <c r="BL22" i="6"/>
  <c r="BK22" i="6"/>
  <c r="BJ22" i="6"/>
  <c r="BI22" i="6"/>
  <c r="BH22" i="6"/>
  <c r="BG22" i="6"/>
  <c r="BF22" i="6"/>
  <c r="BE22" i="6"/>
  <c r="BD22" i="6"/>
  <c r="BC22" i="6"/>
  <c r="BB22" i="6"/>
  <c r="BA22" i="6"/>
  <c r="AZ22" i="6"/>
  <c r="AY22" i="6"/>
  <c r="AX22" i="6"/>
  <c r="AW22" i="6"/>
  <c r="AV22" i="6"/>
  <c r="AU22" i="6"/>
  <c r="AT22" i="6"/>
  <c r="AS22" i="6"/>
  <c r="AR22" i="6"/>
  <c r="AQ22" i="6"/>
  <c r="AP22" i="6"/>
  <c r="AO22" i="6"/>
  <c r="AN22" i="6"/>
  <c r="AM22" i="6"/>
  <c r="AL22" i="6"/>
  <c r="AK22" i="6"/>
  <c r="AJ22" i="6"/>
  <c r="AI22" i="6"/>
  <c r="AH22" i="6"/>
  <c r="AG22" i="6"/>
  <c r="AF22" i="6"/>
  <c r="AE22" i="6"/>
  <c r="AD22" i="6"/>
  <c r="AC22" i="6"/>
  <c r="AB22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CG21" i="6"/>
  <c r="CF21" i="6"/>
  <c r="CE21" i="6"/>
  <c r="CD21" i="6"/>
  <c r="CC21" i="6"/>
  <c r="CB21" i="6"/>
  <c r="CA21" i="6"/>
  <c r="BZ21" i="6"/>
  <c r="BY21" i="6"/>
  <c r="BX21" i="6"/>
  <c r="BW21" i="6"/>
  <c r="BV21" i="6"/>
  <c r="BU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CG20" i="6"/>
  <c r="CF20" i="6"/>
  <c r="CE20" i="6"/>
  <c r="CD20" i="6"/>
  <c r="CC20" i="6"/>
  <c r="CB20" i="6"/>
  <c r="CA20" i="6"/>
  <c r="BZ20" i="6"/>
  <c r="BY20" i="6"/>
  <c r="BX20" i="6"/>
  <c r="BW20" i="6"/>
  <c r="BV20" i="6"/>
  <c r="BU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T4" i="3" l="1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B4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B3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B2" i="3"/>
</calcChain>
</file>

<file path=xl/sharedStrings.xml><?xml version="1.0" encoding="utf-8"?>
<sst xmlns="http://schemas.openxmlformats.org/spreadsheetml/2006/main" count="1007" uniqueCount="476">
  <si>
    <t xml:space="preserve">Tabela 1: Taxas de crescimento total e média anual do PIB e do VAB de setores selecionados do RS - 1995-2014 </t>
  </si>
  <si>
    <t>Discriminação</t>
  </si>
  <si>
    <t>Total</t>
  </si>
  <si>
    <t>Média anual</t>
  </si>
  <si>
    <t>PIB</t>
  </si>
  <si>
    <t>Agropecuária</t>
  </si>
  <si>
    <t>Indústria</t>
  </si>
  <si>
    <t>Indústria de Transformação</t>
  </si>
  <si>
    <t>Construção Civil</t>
  </si>
  <si>
    <t>Serviços</t>
  </si>
  <si>
    <t>Comércio</t>
  </si>
  <si>
    <t>Administração, Saúde e Educação Públicas</t>
  </si>
  <si>
    <t>Fonte: Centro de Indicadores Econômicos e Sociais/Núcleo de Contas Regionais (FEE, 2017a); Diretoria de Pesquisas, Coordenação de Contas Nacionais (IBGE, 2017).</t>
  </si>
  <si>
    <t>Brasil</t>
  </si>
  <si>
    <t>Rio Grande do Sul</t>
  </si>
  <si>
    <t>Indústria de transformação</t>
  </si>
  <si>
    <t>Fonte: IBGE - Pesquisa Industrial Mensal - Produção Física</t>
  </si>
  <si>
    <t>-</t>
  </si>
  <si>
    <t>3 Indústrias de transformação</t>
  </si>
  <si>
    <t>RS</t>
  </si>
  <si>
    <t>março 2017</t>
  </si>
  <si>
    <t>fevereiro 2017</t>
  </si>
  <si>
    <t>janeiro 2017</t>
  </si>
  <si>
    <t>dezembro 2016</t>
  </si>
  <si>
    <t>novembro 2016</t>
  </si>
  <si>
    <t>outubro 2016</t>
  </si>
  <si>
    <t>setembro 2016</t>
  </si>
  <si>
    <t>agosto 2016</t>
  </si>
  <si>
    <t>julho 2016</t>
  </si>
  <si>
    <t>junho 2016</t>
  </si>
  <si>
    <t>maio 2016</t>
  </si>
  <si>
    <t>abril 2016</t>
  </si>
  <si>
    <t>março 2016</t>
  </si>
  <si>
    <t>fevereiro 2016</t>
  </si>
  <si>
    <t>janeiro 2016</t>
  </si>
  <si>
    <t>dezembro 2015</t>
  </si>
  <si>
    <t>novembro 2015</t>
  </si>
  <si>
    <t>outubro 2015</t>
  </si>
  <si>
    <t>setembro 2015</t>
  </si>
  <si>
    <t>agosto 2015</t>
  </si>
  <si>
    <t>julho 2015</t>
  </si>
  <si>
    <t>junho 2015</t>
  </si>
  <si>
    <t>maio 2015</t>
  </si>
  <si>
    <t>abril 2015</t>
  </si>
  <si>
    <t>março 2015</t>
  </si>
  <si>
    <t>fevereiro 2015</t>
  </si>
  <si>
    <t>janeiro 2015</t>
  </si>
  <si>
    <t>dezembro 2014</t>
  </si>
  <si>
    <t>novembro 2014</t>
  </si>
  <si>
    <t>outubro 2014</t>
  </si>
  <si>
    <t>setembro 2014</t>
  </si>
  <si>
    <t>agosto 2014</t>
  </si>
  <si>
    <t>julho 2014</t>
  </si>
  <si>
    <t>junho 2014</t>
  </si>
  <si>
    <t>maio 2014</t>
  </si>
  <si>
    <t>abril 2014</t>
  </si>
  <si>
    <t>março 2014</t>
  </si>
  <si>
    <t>fevereiro 2014</t>
  </si>
  <si>
    <t>janeiro 2014</t>
  </si>
  <si>
    <t>dezembro 2013</t>
  </si>
  <si>
    <t>novembro 2013</t>
  </si>
  <si>
    <t>outubro 2013</t>
  </si>
  <si>
    <t>setembro 2013</t>
  </si>
  <si>
    <t>agosto 2013</t>
  </si>
  <si>
    <t>julho 2013</t>
  </si>
  <si>
    <t>junho 2013</t>
  </si>
  <si>
    <t>maio 2013</t>
  </si>
  <si>
    <t>abril 2013</t>
  </si>
  <si>
    <t>março 2013</t>
  </si>
  <si>
    <t>fevereiro 2013</t>
  </si>
  <si>
    <t>janeiro 2013</t>
  </si>
  <si>
    <t>dezembro 2012</t>
  </si>
  <si>
    <t>novembro 2012</t>
  </si>
  <si>
    <t>outubro 2012</t>
  </si>
  <si>
    <t>setembro 2012</t>
  </si>
  <si>
    <t>agosto 2012</t>
  </si>
  <si>
    <t>julho 2012</t>
  </si>
  <si>
    <t>junho 2012</t>
  </si>
  <si>
    <t>maio 2012</t>
  </si>
  <si>
    <t>abril 2012</t>
  </si>
  <si>
    <t>março 2012</t>
  </si>
  <si>
    <t>fevereiro 2012</t>
  </si>
  <si>
    <t>janeiro 2012</t>
  </si>
  <si>
    <t>dezembro 2011</t>
  </si>
  <si>
    <t>novembro 2011</t>
  </si>
  <si>
    <t>outubro 2011</t>
  </si>
  <si>
    <t>setembro 2011</t>
  </si>
  <si>
    <t>agosto 2011</t>
  </si>
  <si>
    <t>julho 2011</t>
  </si>
  <si>
    <t>junho 2011</t>
  </si>
  <si>
    <t>maio 2011</t>
  </si>
  <si>
    <t>abril 2011</t>
  </si>
  <si>
    <t>março 2011</t>
  </si>
  <si>
    <t>fevereiro 2011</t>
  </si>
  <si>
    <t>janeiro 2011</t>
  </si>
  <si>
    <t>dezembro 2010</t>
  </si>
  <si>
    <t>novembro 2010</t>
  </si>
  <si>
    <t>outubro 2010</t>
  </si>
  <si>
    <t>setembro 2010</t>
  </si>
  <si>
    <t>agosto 2010</t>
  </si>
  <si>
    <t>julho 2010</t>
  </si>
  <si>
    <t>junho 2010</t>
  </si>
  <si>
    <t>maio 2010</t>
  </si>
  <si>
    <t>abril 2010</t>
  </si>
  <si>
    <t>março 2010</t>
  </si>
  <si>
    <t>fevereiro 2010</t>
  </si>
  <si>
    <t>janeiro 2010</t>
  </si>
  <si>
    <t>dezembro 2009</t>
  </si>
  <si>
    <t>novembro 2009</t>
  </si>
  <si>
    <t>outubro 2009</t>
  </si>
  <si>
    <t>setembro 2009</t>
  </si>
  <si>
    <t>agosto 2009</t>
  </si>
  <si>
    <t>julho 2009</t>
  </si>
  <si>
    <t>junho 2009</t>
  </si>
  <si>
    <t>maio 2009</t>
  </si>
  <si>
    <t>abril 2009</t>
  </si>
  <si>
    <t>março 2009</t>
  </si>
  <si>
    <t>fevereiro 2009</t>
  </si>
  <si>
    <t>janeiro 2009</t>
  </si>
  <si>
    <t>dezembro 2008</t>
  </si>
  <si>
    <t>novembro 2008</t>
  </si>
  <si>
    <t>outubro 2008</t>
  </si>
  <si>
    <t>setembro 2008</t>
  </si>
  <si>
    <t>agosto 2008</t>
  </si>
  <si>
    <t>julho 2008</t>
  </si>
  <si>
    <t>junho 2008</t>
  </si>
  <si>
    <t>maio 2008</t>
  </si>
  <si>
    <t>abril 2008</t>
  </si>
  <si>
    <t>março 2008</t>
  </si>
  <si>
    <t>fevereiro 2008</t>
  </si>
  <si>
    <t>janeiro 2008</t>
  </si>
  <si>
    <t>dezembro 2007</t>
  </si>
  <si>
    <t>novembro 2007</t>
  </si>
  <si>
    <t>outubro 2007</t>
  </si>
  <si>
    <t>setembro 2007</t>
  </si>
  <si>
    <t>agosto 2007</t>
  </si>
  <si>
    <t>julho 2007</t>
  </si>
  <si>
    <t>junho 2007</t>
  </si>
  <si>
    <t>maio 2007</t>
  </si>
  <si>
    <t>abril 2007</t>
  </si>
  <si>
    <t>março 2007</t>
  </si>
  <si>
    <t>fevereiro 2007</t>
  </si>
  <si>
    <t>janeiro 2007</t>
  </si>
  <si>
    <t>dezembro 2006</t>
  </si>
  <si>
    <t>novembro 2006</t>
  </si>
  <si>
    <t>outubro 2006</t>
  </si>
  <si>
    <t>setembro 2006</t>
  </si>
  <si>
    <t>agosto 2006</t>
  </si>
  <si>
    <t>julho 2006</t>
  </si>
  <si>
    <t>junho 2006</t>
  </si>
  <si>
    <t>maio 2006</t>
  </si>
  <si>
    <t>abril 2006</t>
  </si>
  <si>
    <t>março 2006</t>
  </si>
  <si>
    <t>fevereiro 2006</t>
  </si>
  <si>
    <t>janeiro 2006</t>
  </si>
  <si>
    <t>dezembro 2005</t>
  </si>
  <si>
    <t>novembro 2005</t>
  </si>
  <si>
    <t>outubro 2005</t>
  </si>
  <si>
    <t>setembro 2005</t>
  </si>
  <si>
    <t>agosto 2005</t>
  </si>
  <si>
    <t>julho 2005</t>
  </si>
  <si>
    <t>junho 2005</t>
  </si>
  <si>
    <t>maio 2005</t>
  </si>
  <si>
    <t>abril 2005</t>
  </si>
  <si>
    <t>março 2005</t>
  </si>
  <si>
    <t>fevereiro 2005</t>
  </si>
  <si>
    <t>janeiro 2005</t>
  </si>
  <si>
    <t>dezembro 2004</t>
  </si>
  <si>
    <t>novembro 2004</t>
  </si>
  <si>
    <t>outubro 2004</t>
  </si>
  <si>
    <t>setembro 2004</t>
  </si>
  <si>
    <t>agosto 2004</t>
  </si>
  <si>
    <t>julho 2004</t>
  </si>
  <si>
    <t>junho 2004</t>
  </si>
  <si>
    <t>maio 2004</t>
  </si>
  <si>
    <t>abril 2004</t>
  </si>
  <si>
    <t>março 2004</t>
  </si>
  <si>
    <t>fevereiro 2004</t>
  </si>
  <si>
    <t>janeiro 2004</t>
  </si>
  <si>
    <t>dezembro 2003</t>
  </si>
  <si>
    <t>novembro 2003</t>
  </si>
  <si>
    <t>outubro 2003</t>
  </si>
  <si>
    <t>setembro 2003</t>
  </si>
  <si>
    <t>agosto 2003</t>
  </si>
  <si>
    <t>julho 2003</t>
  </si>
  <si>
    <t>junho 2003</t>
  </si>
  <si>
    <t>maio 2003</t>
  </si>
  <si>
    <t>abril 2003</t>
  </si>
  <si>
    <t>março 2003</t>
  </si>
  <si>
    <t>fevereiro 2003</t>
  </si>
  <si>
    <t>janeiro 2003</t>
  </si>
  <si>
    <t>dezembro 2002</t>
  </si>
  <si>
    <t>novembro 2002</t>
  </si>
  <si>
    <t>outubro 2002</t>
  </si>
  <si>
    <t>setembro 2002</t>
  </si>
  <si>
    <t>agosto 2002</t>
  </si>
  <si>
    <t>julho 2002</t>
  </si>
  <si>
    <t>junho 2002</t>
  </si>
  <si>
    <t>maio 2002</t>
  </si>
  <si>
    <t>abril 2002</t>
  </si>
  <si>
    <t>março 2002</t>
  </si>
  <si>
    <t>fevereiro 2002</t>
  </si>
  <si>
    <t>janeiro 2002</t>
  </si>
  <si>
    <t>Mês</t>
  </si>
  <si>
    <t>Seções e atividades industriais (CNAE 2.0)</t>
  </si>
  <si>
    <t>Variável - Índice de base fixa com ajuste sazonal (Base: média de 2012 = 100) (Número-índice)</t>
  </si>
  <si>
    <t>Unidade Territorial - Rio Grande do Sul</t>
  </si>
  <si>
    <t>Tabela 3653 - Produção Física Industrial, por seções e atividades industriais</t>
  </si>
  <si>
    <t>Unidade Territorial - Brasil</t>
  </si>
  <si>
    <t>Tabela 1621 - Série encadeada do índice de volume trimestral com ajuste sazonal (Base: média 1995 = 100)</t>
  </si>
  <si>
    <t>Variável - Série encadeada do índice de volume trimestral com ajuste sazonal (Base: média 1995 = 100) (Número-índice)</t>
  </si>
  <si>
    <t>Setores e subsetores</t>
  </si>
  <si>
    <t>Trimestre</t>
  </si>
  <si>
    <t>1º trimestre 1996</t>
  </si>
  <si>
    <t>2º trimestre 1996</t>
  </si>
  <si>
    <t>3º trimestre 1996</t>
  </si>
  <si>
    <t>4º trimestre 1996</t>
  </si>
  <si>
    <t>1º trimestre 1997</t>
  </si>
  <si>
    <t>2º trimestre 1997</t>
  </si>
  <si>
    <t>3º trimestre 1997</t>
  </si>
  <si>
    <t>4º trimestre 1997</t>
  </si>
  <si>
    <t>1º trimestre 1998</t>
  </si>
  <si>
    <t>2º trimestre 1998</t>
  </si>
  <si>
    <t>3º trimestre 1998</t>
  </si>
  <si>
    <t>4º trimestre 1998</t>
  </si>
  <si>
    <t>1º trimestre 1999</t>
  </si>
  <si>
    <t>2º trimestre 1999</t>
  </si>
  <si>
    <t>3º trimestre 1999</t>
  </si>
  <si>
    <t>4º trimestre 1999</t>
  </si>
  <si>
    <t>1º trimestre 2000</t>
  </si>
  <si>
    <t>2º trimestre 2000</t>
  </si>
  <si>
    <t>3º trimestre 2000</t>
  </si>
  <si>
    <t>4º trimestre 2000</t>
  </si>
  <si>
    <t>1º trimestre 2001</t>
  </si>
  <si>
    <t>2º trimestre 2001</t>
  </si>
  <si>
    <t>3º trimestre 2001</t>
  </si>
  <si>
    <t>4º trimestre 2001</t>
  </si>
  <si>
    <t>1º trimestre 2002</t>
  </si>
  <si>
    <t>2º trimestre 2002</t>
  </si>
  <si>
    <t>3º trimestre 2002</t>
  </si>
  <si>
    <t>4º trimestre 2002</t>
  </si>
  <si>
    <t>1º trimestre 2003</t>
  </si>
  <si>
    <t>2º trimestre 2003</t>
  </si>
  <si>
    <t>3º trimestre 2003</t>
  </si>
  <si>
    <t>4º trimestre 2003</t>
  </si>
  <si>
    <t>1º trimestre 2004</t>
  </si>
  <si>
    <t>2º trimestre 2004</t>
  </si>
  <si>
    <t>3º trimestre 2004</t>
  </si>
  <si>
    <t>4º trimestre 2004</t>
  </si>
  <si>
    <t>1º trimestre 2005</t>
  </si>
  <si>
    <t>2º trimestre 2005</t>
  </si>
  <si>
    <t>3º trimestre 2005</t>
  </si>
  <si>
    <t>4º trimestre 2005</t>
  </si>
  <si>
    <t>1º trimestre 2006</t>
  </si>
  <si>
    <t>2º trimestre 2006</t>
  </si>
  <si>
    <t>3º trimestre 2006</t>
  </si>
  <si>
    <t>4º trimestre 2006</t>
  </si>
  <si>
    <t>1º trimestre 2007</t>
  </si>
  <si>
    <t>2º trimestre 2007</t>
  </si>
  <si>
    <t>3º trimestre 2007</t>
  </si>
  <si>
    <t>4º trimestre 2007</t>
  </si>
  <si>
    <t>1º trimestre 2008</t>
  </si>
  <si>
    <t>2º trimestre 2008</t>
  </si>
  <si>
    <t>3º trimestre 2008</t>
  </si>
  <si>
    <t>4º trimestre 2008</t>
  </si>
  <si>
    <t>1º trimestre 2009</t>
  </si>
  <si>
    <t>2º trimestre 2009</t>
  </si>
  <si>
    <t>3º trimestre 2009</t>
  </si>
  <si>
    <t>4º trimestre 2009</t>
  </si>
  <si>
    <t>1º trimestre 2010</t>
  </si>
  <si>
    <t>2º trimestre 2010</t>
  </si>
  <si>
    <t>3º trimestre 2010</t>
  </si>
  <si>
    <t>4º trimestre 2010</t>
  </si>
  <si>
    <t>1º trimestre 2011</t>
  </si>
  <si>
    <t>2º trimestre 2011</t>
  </si>
  <si>
    <t>3º trimestre 2011</t>
  </si>
  <si>
    <t>4º trimestre 2011</t>
  </si>
  <si>
    <t>1º trimestre 2012</t>
  </si>
  <si>
    <t>2º trimestre 2012</t>
  </si>
  <si>
    <t>3º trimestre 2012</t>
  </si>
  <si>
    <t>4º trimestre 2012</t>
  </si>
  <si>
    <t>1º trimestre 2013</t>
  </si>
  <si>
    <t>2º trimestre 2013</t>
  </si>
  <si>
    <t>3º trimestre 2013</t>
  </si>
  <si>
    <t>4º trimestre 2013</t>
  </si>
  <si>
    <t>1º trimestre 2014</t>
  </si>
  <si>
    <t>2º trimestre 2014</t>
  </si>
  <si>
    <t>3º trimestre 2014</t>
  </si>
  <si>
    <t>4º trimestre 2014</t>
  </si>
  <si>
    <t>1º trimestre 2015</t>
  </si>
  <si>
    <t>2º trimestre 2015</t>
  </si>
  <si>
    <t>3º trimestre 2015</t>
  </si>
  <si>
    <t>4º trimestre 2015</t>
  </si>
  <si>
    <t>1º trimestre 2016</t>
  </si>
  <si>
    <t>2º trimestre 2016</t>
  </si>
  <si>
    <t>3º trimestre 2016</t>
  </si>
  <si>
    <t>4º trimestre 2016</t>
  </si>
  <si>
    <t>Indústria extrativa</t>
  </si>
  <si>
    <t>PIB a preços de mercado</t>
  </si>
  <si>
    <t>Despesa de consumo das famílias</t>
  </si>
  <si>
    <t>Despesa de consumo da administração pública</t>
  </si>
  <si>
    <t>Formação bruta de capital fixo</t>
  </si>
  <si>
    <t>Exportação de bens e serviços</t>
  </si>
  <si>
    <t>Importação de bens e serviços (-)</t>
  </si>
  <si>
    <t>Fonte: IBGE - Contas Nacionais Trimestrais</t>
  </si>
  <si>
    <t>1996 T1</t>
  </si>
  <si>
    <t>1996 T2</t>
  </si>
  <si>
    <t>1996 T3</t>
  </si>
  <si>
    <t>1996 T4</t>
  </si>
  <si>
    <t>1997 T1</t>
  </si>
  <si>
    <t>1997 T2</t>
  </si>
  <si>
    <t>1997 T3</t>
  </si>
  <si>
    <t>1997 T4</t>
  </si>
  <si>
    <t>1998 T1</t>
  </si>
  <si>
    <t>1998 T2</t>
  </si>
  <si>
    <t>1998 T3</t>
  </si>
  <si>
    <t>1998 T4</t>
  </si>
  <si>
    <t>1999 T1</t>
  </si>
  <si>
    <t>1999 T2</t>
  </si>
  <si>
    <t>1999 T3</t>
  </si>
  <si>
    <t>1999 T4</t>
  </si>
  <si>
    <t>2000 T1</t>
  </si>
  <si>
    <t>2000 T2</t>
  </si>
  <si>
    <t>2000 T3</t>
  </si>
  <si>
    <t>2000 T4</t>
  </si>
  <si>
    <t>2001 T1</t>
  </si>
  <si>
    <t>2001 T2</t>
  </si>
  <si>
    <t>2001 T3</t>
  </si>
  <si>
    <t>2001 T4</t>
  </si>
  <si>
    <t>2002 T1</t>
  </si>
  <si>
    <t>2002 T2</t>
  </si>
  <si>
    <t>2002 T3</t>
  </si>
  <si>
    <t>2002 T4</t>
  </si>
  <si>
    <t>2003 T1</t>
  </si>
  <si>
    <t>2003 T2</t>
  </si>
  <si>
    <t>2003 T3</t>
  </si>
  <si>
    <t>2003 T4</t>
  </si>
  <si>
    <t>2004 T1</t>
  </si>
  <si>
    <t>2004 T2</t>
  </si>
  <si>
    <t>2004 T3</t>
  </si>
  <si>
    <t>2004 T4</t>
  </si>
  <si>
    <t>2005 T1</t>
  </si>
  <si>
    <t>2005 T2</t>
  </si>
  <si>
    <t>2005 T3</t>
  </si>
  <si>
    <t>2005 T4</t>
  </si>
  <si>
    <t>2006 T1</t>
  </si>
  <si>
    <t>2006 T2</t>
  </si>
  <si>
    <t>2006 T3</t>
  </si>
  <si>
    <t>2006 T4</t>
  </si>
  <si>
    <t>2007 T1</t>
  </si>
  <si>
    <t>2007 T2</t>
  </si>
  <si>
    <t>2007 T3</t>
  </si>
  <si>
    <t>2007 T4</t>
  </si>
  <si>
    <t>2008 T1</t>
  </si>
  <si>
    <t>2008 T2</t>
  </si>
  <si>
    <t>2008 T3</t>
  </si>
  <si>
    <t>2008 T4</t>
  </si>
  <si>
    <t>2009 T1</t>
  </si>
  <si>
    <t>2009 T2</t>
  </si>
  <si>
    <t>2009 T3</t>
  </si>
  <si>
    <t>2009 T4</t>
  </si>
  <si>
    <t>2010 T1</t>
  </si>
  <si>
    <t>2010 T2</t>
  </si>
  <si>
    <t>2010 T3</t>
  </si>
  <si>
    <t>2010 T4</t>
  </si>
  <si>
    <t>2011 T1</t>
  </si>
  <si>
    <t>2011 T2</t>
  </si>
  <si>
    <t>2011 T3</t>
  </si>
  <si>
    <t>2011 T4</t>
  </si>
  <si>
    <t>2012 T1</t>
  </si>
  <si>
    <t>2012 T2</t>
  </si>
  <si>
    <t>2012 T3</t>
  </si>
  <si>
    <t>2012 T4</t>
  </si>
  <si>
    <t>2013 T1</t>
  </si>
  <si>
    <t>2013 T2</t>
  </si>
  <si>
    <t>2013 T3</t>
  </si>
  <si>
    <t>2013 T4</t>
  </si>
  <si>
    <t>2014 T1</t>
  </si>
  <si>
    <t>2014 T2</t>
  </si>
  <si>
    <t>2014 T3</t>
  </si>
  <si>
    <t>2014 T4</t>
  </si>
  <si>
    <t>2015 T1</t>
  </si>
  <si>
    <t>2015 T2</t>
  </si>
  <si>
    <t>2015 T3</t>
  </si>
  <si>
    <t>2015 T4</t>
  </si>
  <si>
    <t>2016 T1</t>
  </si>
  <si>
    <t>2016 T2</t>
  </si>
  <si>
    <t>2016 T3</t>
  </si>
  <si>
    <t>2016 T4</t>
  </si>
  <si>
    <t>Rótulos de Linha</t>
  </si>
  <si>
    <t>Alta tecnologia</t>
  </si>
  <si>
    <t>21 Fabricação de produtos farmoquímicos e farmacêuticos</t>
  </si>
  <si>
    <t>26 Fabricação de equipamentos de informática, produtos eletrônicos e ópticos</t>
  </si>
  <si>
    <t>32.5 Fabricação de instrumentos e materiais para uso médico e odontológico e de artigos ópticos</t>
  </si>
  <si>
    <t>Baixa tecnologia</t>
  </si>
  <si>
    <t>10 Fabricação de produtos alimentícios</t>
  </si>
  <si>
    <t>11 Fabricação de bebidas</t>
  </si>
  <si>
    <t>12 Fabricação de produtos do fumo</t>
  </si>
  <si>
    <t>13 Fabricação de produtos têxteis</t>
  </si>
  <si>
    <t>14 Confecção de artigos do vestuário e acessórios</t>
  </si>
  <si>
    <t>15 Preparação de couros e fabricação de artefatos de couro, artigos para viagem e calçados</t>
  </si>
  <si>
    <t>16 Fabricação de produtos de madeira</t>
  </si>
  <si>
    <t>17 Fabricação de celulose, papel e produtos de papel</t>
  </si>
  <si>
    <t>18 Impressão e reprodução de gravações</t>
  </si>
  <si>
    <t>31 Fabricação de móveis</t>
  </si>
  <si>
    <t>32 Fabricação de produtos diversos</t>
  </si>
  <si>
    <t>Extrativa</t>
  </si>
  <si>
    <t>B Indústrias extrativas</t>
  </si>
  <si>
    <t>Média-Alta tecnologia</t>
  </si>
  <si>
    <t>20 Fabricação de produtos químicos</t>
  </si>
  <si>
    <t>27 Fabricação de máquinas, aparelhos e materiais elétricos</t>
  </si>
  <si>
    <t>28 Fabricação de máquinas e equipamentos</t>
  </si>
  <si>
    <t>29 Fabricação de veículos automotores, reboques e carrocerias</t>
  </si>
  <si>
    <t>30 Fabricação de outros equipamentos de transporte, exceto veículos automotores</t>
  </si>
  <si>
    <t>33 Manutenção, reparação e instalação de máquinas e equipamentos</t>
  </si>
  <si>
    <t>Média-Baixa tecnologia</t>
  </si>
  <si>
    <t>19 Fabricação de coque, de produtos derivados do petróleo e de biocombustíveis</t>
  </si>
  <si>
    <t>22 Fabricação de produtos de borracha e de material plástico</t>
  </si>
  <si>
    <t>23 Fabricação de produtos de minerais não-metálicos</t>
  </si>
  <si>
    <t>24 Metalurgia</t>
  </si>
  <si>
    <t>25 Fabricação de produtos de metal, exceto máquinas e equipamentos</t>
  </si>
  <si>
    <t>30.1 Construção de embarcações</t>
  </si>
  <si>
    <t>Transformação</t>
  </si>
  <si>
    <t>Total Geral</t>
  </si>
  <si>
    <t>SETORES POR INTENSIDADE TECNOLÓGICA</t>
  </si>
  <si>
    <t>Indústrias extrativas</t>
  </si>
  <si>
    <t>Intensidade tecnológica</t>
  </si>
  <si>
    <t>Indústria Extrativa</t>
  </si>
  <si>
    <t>Tabela 2: Estrutura do Valor da Transformação Industrial, por setor e intensidade tecnológica no Brasil - 2007-14</t>
  </si>
  <si>
    <t>Fabricação de produtos farmoquímicos e farmacêuticos</t>
  </si>
  <si>
    <t>Fabricação de equipamentos de informática, produtos eletrônicos e ópticos</t>
  </si>
  <si>
    <t>Fabricação de instrumentos e materiais para uso médico e odontológico e de artigos ópticos</t>
  </si>
  <si>
    <t>Fabricação de aeronaves</t>
  </si>
  <si>
    <t>Fabricação de produtos químicos</t>
  </si>
  <si>
    <t>Fabricação de máquinas, aparelhos e materiais elétricos</t>
  </si>
  <si>
    <t>Fabricação de máquinas e equipamentos</t>
  </si>
  <si>
    <t>Fabricação de veículos automotores, reboques e carrocerias</t>
  </si>
  <si>
    <t>Fabricação de outros equipamentos de transporte, exceto veículos automotores</t>
  </si>
  <si>
    <t>Manutenção, reparação e instalação de máquinas e equipamentos</t>
  </si>
  <si>
    <t>Fabricação de coque, de produtos derivados do petróleo e de biocombustíveis</t>
  </si>
  <si>
    <t>Fabricação de produtos de borracha e de material plástico</t>
  </si>
  <si>
    <t>Fabricação de produtos de minerais não-metálicos</t>
  </si>
  <si>
    <t>Metalurgia</t>
  </si>
  <si>
    <t>Fabricação de produtos de metal, exceto máquinas e equipamentos</t>
  </si>
  <si>
    <t>Construção de embarcações</t>
  </si>
  <si>
    <t>Fabricação de produtos alimentícios</t>
  </si>
  <si>
    <t>Fabricação de bebidas</t>
  </si>
  <si>
    <t>Fabricação de produtos do fumo</t>
  </si>
  <si>
    <t>Fabricação de produtos têxteis</t>
  </si>
  <si>
    <t>Confecção de artigos do vestuário e acessórios</t>
  </si>
  <si>
    <t>Preparação de couros e fabricação de artefatos de couro, artigos para viagem e calçados</t>
  </si>
  <si>
    <t>Fabricação de produtos de madeira</t>
  </si>
  <si>
    <t>Fabricação de celulose, papel e produtos de papel</t>
  </si>
  <si>
    <t>Impressão e reprodução de gravações</t>
  </si>
  <si>
    <t>Fabricação de móveis</t>
  </si>
  <si>
    <t>Fabricação de produtos diversos</t>
  </si>
  <si>
    <t>FONTE DOS DADOS BRUTOS: Pesquisa Industrial Anual (IBGE, 2016)</t>
  </si>
  <si>
    <t>Tabela 3: Estrutura do Valor da Transformação Industrial, por setor e intensidade tecnológica no RS: 2007-14</t>
  </si>
  <si>
    <t>Tabela 4: Participação dos grupos de produtos no total das exportações brasileiras: 2007-2016</t>
  </si>
  <si>
    <r>
      <t>Commodities</t>
    </r>
    <r>
      <rPr>
        <b/>
        <sz val="9"/>
        <color rgb="FF000000"/>
        <rFont val="Times New Roman"/>
        <family val="1"/>
      </rPr>
      <t xml:space="preserve"> primárias</t>
    </r>
  </si>
  <si>
    <t>Produtos manufaturados</t>
  </si>
  <si>
    <t>   Baixa tecnologia</t>
  </si>
  <si>
    <t>   Média-baixa tecnologia</t>
  </si>
  <si>
    <t>   Média-alta tecnologia</t>
  </si>
  <si>
    <t>   Alta tecnologia</t>
  </si>
  <si>
    <t>Outros</t>
  </si>
  <si>
    <t>Fonte dos dados brutos: AliceWeb (MDIC, 2016); Sistema de exportações (FEE, 2017b)</t>
  </si>
  <si>
    <t>Tabela 5: Participação dos grupos de produtos no total das exportações gaúchas: 2007-2016</t>
  </si>
  <si>
    <r>
      <t xml:space="preserve">Fonte dos dados brutos: </t>
    </r>
    <r>
      <rPr>
        <sz val="11"/>
        <color theme="1"/>
        <rFont val="Times New Roman"/>
        <family val="1"/>
      </rPr>
      <t>AliceWeb (MDIC, 2016); Sistema de exportações (FEE, 2017b)</t>
    </r>
    <r>
      <rPr>
        <sz val="10"/>
        <color theme="1"/>
        <rFont val="Times New Roman"/>
        <family val="1"/>
      </rPr>
      <t>.</t>
    </r>
  </si>
  <si>
    <t>Tabela 6: Participação percentual das exportações do RS em cada grupo de produtos do Brasil — 1997-2016</t>
  </si>
  <si>
    <t>Commodities primárias</t>
  </si>
  <si>
    <t>    Baixa tecnologia</t>
  </si>
  <si>
    <t>    Média-baixa tecnologia</t>
  </si>
  <si>
    <t>    Média-alta tecnologia</t>
  </si>
  <si>
    <t>    Alta tecnologia</t>
  </si>
  <si>
    <t>FONTE DOS DADOS BRUTOS: AliceWeb (MDIC, 2016); Sistema de exportações (FEE, 2017b).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</si>
</sst>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8" formatCode="_-* #,##0.0_-;\-* #,##0.0_-;_-* &quot;-&quot;??_-;_-@_-"/>
    <numFmt numFmtId="169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sz val="6"/>
      <name val="Univers 55"/>
      <family val="2"/>
    </font>
    <font>
      <sz val="11"/>
      <color indexed="64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FFFFFF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7"/>
      <color theme="1"/>
      <name val="Times New Roman"/>
      <family val="1"/>
    </font>
    <font>
      <sz val="9"/>
      <color rgb="FF000000"/>
      <name val="Calibri"/>
      <family val="2"/>
      <scheme val="minor"/>
    </font>
    <font>
      <b/>
      <i/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DF3F8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5E98C4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54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168" fontId="3" fillId="0" borderId="0" xfId="1" applyNumberFormat="1" applyFont="1"/>
    <xf numFmtId="168" fontId="4" fillId="2" borderId="0" xfId="1" applyNumberFormat="1" applyFont="1" applyFill="1" applyBorder="1" applyAlignment="1">
      <alignment horizontal="right" vertical="center"/>
    </xf>
    <xf numFmtId="169" fontId="0" fillId="0" borderId="0" xfId="0" applyNumberFormat="1"/>
    <xf numFmtId="168" fontId="3" fillId="2" borderId="0" xfId="1" applyNumberFormat="1" applyFont="1" applyFill="1"/>
    <xf numFmtId="0" fontId="5" fillId="0" borderId="0" xfId="0" applyFont="1" applyFill="1" applyBorder="1" applyAlignment="1"/>
    <xf numFmtId="0" fontId="6" fillId="0" borderId="0" xfId="2"/>
    <xf numFmtId="0" fontId="7" fillId="3" borderId="3" xfId="2" applyFont="1" applyFill="1" applyBorder="1" applyAlignment="1">
      <alignment horizontal="left" vertical="center"/>
    </xf>
    <xf numFmtId="0" fontId="7" fillId="0" borderId="3" xfId="2" applyFont="1" applyBorder="1" applyAlignment="1">
      <alignment horizontal="right" vertical="center"/>
    </xf>
    <xf numFmtId="0" fontId="7" fillId="4" borderId="3" xfId="2" applyFont="1" applyFill="1" applyBorder="1" applyAlignment="1">
      <alignment horizontal="left" vertical="center"/>
    </xf>
    <xf numFmtId="0" fontId="7" fillId="3" borderId="3" xfId="2" applyFont="1" applyFill="1" applyBorder="1" applyAlignment="1">
      <alignment horizontal="left" vertical="center"/>
    </xf>
    <xf numFmtId="0" fontId="8" fillId="5" borderId="3" xfId="2" applyFont="1" applyFill="1" applyBorder="1" applyAlignment="1">
      <alignment horizontal="left" vertical="center"/>
    </xf>
    <xf numFmtId="0" fontId="2" fillId="6" borderId="4" xfId="0" applyFont="1" applyFill="1" applyBorder="1"/>
    <xf numFmtId="0" fontId="2" fillId="0" borderId="4" xfId="0" applyFont="1" applyBorder="1" applyAlignment="1">
      <alignment horizontal="left"/>
    </xf>
    <xf numFmtId="3" fontId="2" fillId="0" borderId="4" xfId="0" applyNumberFormat="1" applyFont="1" applyBorder="1"/>
    <xf numFmtId="0" fontId="0" fillId="0" borderId="0" xfId="0" applyAlignment="1">
      <alignment horizontal="left" indent="1"/>
    </xf>
    <xf numFmtId="3" fontId="0" fillId="0" borderId="0" xfId="0" applyNumberFormat="1"/>
    <xf numFmtId="0" fontId="2" fillId="6" borderId="5" xfId="0" applyFont="1" applyFill="1" applyBorder="1" applyAlignment="1">
      <alignment horizontal="left"/>
    </xf>
    <xf numFmtId="3" fontId="2" fillId="6" borderId="5" xfId="0" applyNumberFormat="1" applyFont="1" applyFill="1" applyBorder="1"/>
    <xf numFmtId="0" fontId="2" fillId="0" borderId="0" xfId="0" applyFont="1"/>
    <xf numFmtId="1" fontId="2" fillId="0" borderId="0" xfId="0" applyNumberFormat="1" applyFont="1"/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11" fillId="0" borderId="0" xfId="0" applyFont="1" applyAlignment="1">
      <alignment horizontal="justify" vertical="center"/>
    </xf>
    <xf numFmtId="0" fontId="0" fillId="0" borderId="1" xfId="0" applyBorder="1"/>
    <xf numFmtId="0" fontId="12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89588801399831E-2"/>
          <c:y val="0.17171296296296298"/>
          <c:w val="0.87265485564304457"/>
          <c:h val="0.57016878098571011"/>
        </c:manualLayout>
      </c:layout>
      <c:lineChart>
        <c:grouping val="standard"/>
        <c:varyColors val="0"/>
        <c:ser>
          <c:idx val="0"/>
          <c:order val="0"/>
          <c:tx>
            <c:strRef>
              <c:f>'Graf. 1'!$A$3</c:f>
              <c:strCache>
                <c:ptCount val="1"/>
                <c:pt idx="0">
                  <c:v>Brasil</c:v>
                </c:pt>
              </c:strCache>
            </c:strRef>
          </c:tx>
          <c:spPr>
            <a:ln w="28575" cap="rnd">
              <a:solidFill>
                <a:schemeClr val="accent1">
                  <a:shade val="76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2222222222222209E-2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'Graf. 1'!$B$2:$U$2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'Graf. 1'!$B$3:$U$3</c:f>
              <c:numCache>
                <c:formatCode>_-* #,##0.0_-;\-* #,##0.0_-;_-* "-"??_-;_-@_-</c:formatCode>
                <c:ptCount val="20"/>
                <c:pt idx="0">
                  <c:v>18.615671996867466</c:v>
                </c:pt>
                <c:pt idx="1">
                  <c:v>16.795714538328134</c:v>
                </c:pt>
                <c:pt idx="2">
                  <c:v>16.669203109840321</c:v>
                </c:pt>
                <c:pt idx="3">
                  <c:v>15.716063207494466</c:v>
                </c:pt>
                <c:pt idx="4">
                  <c:v>16.118578158673884</c:v>
                </c:pt>
                <c:pt idx="5">
                  <c:v>15.271272517279247</c:v>
                </c:pt>
                <c:pt idx="6">
                  <c:v>15.37155915242173</c:v>
                </c:pt>
                <c:pt idx="7">
                  <c:v>14.483291105000731</c:v>
                </c:pt>
                <c:pt idx="8">
                  <c:v>16.879992993007509</c:v>
                </c:pt>
                <c:pt idx="9">
                  <c:v>17.786667703569663</c:v>
                </c:pt>
                <c:pt idx="10">
                  <c:v>17.359651179864688</c:v>
                </c:pt>
                <c:pt idx="11">
                  <c:v>16.588573943822031</c:v>
                </c:pt>
                <c:pt idx="12">
                  <c:v>16.599634665555435</c:v>
                </c:pt>
                <c:pt idx="13">
                  <c:v>16.523213658359801</c:v>
                </c:pt>
                <c:pt idx="14">
                  <c:v>15.274148666056972</c:v>
                </c:pt>
                <c:pt idx="15">
                  <c:v>14.967482530186144</c:v>
                </c:pt>
                <c:pt idx="16">
                  <c:v>13.871449217628895</c:v>
                </c:pt>
                <c:pt idx="17">
                  <c:v>12.581864448432617</c:v>
                </c:pt>
                <c:pt idx="18">
                  <c:v>12.310701371084802</c:v>
                </c:pt>
                <c:pt idx="19" formatCode="0.0">
                  <c:v>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'Graf. 1'!$A$4</c:f>
              <c:strCache>
                <c:ptCount val="1"/>
                <c:pt idx="0">
                  <c:v>Rio Grande do Sul</c:v>
                </c:pt>
              </c:strCache>
            </c:strRef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9444444444444445E-2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'Graf. 1'!$B$2:$U$2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'Graf. 1'!$B$4:$U$4</c:f>
              <c:numCache>
                <c:formatCode>_-* #,##0.0_-;\-* #,##0.0_-;_-* "-"??_-;_-@_-</c:formatCode>
                <c:ptCount val="20"/>
                <c:pt idx="0">
                  <c:v>24.487531708197498</c:v>
                </c:pt>
                <c:pt idx="1">
                  <c:v>22.348353519165958</c:v>
                </c:pt>
                <c:pt idx="2">
                  <c:v>23.985028647097309</c:v>
                </c:pt>
                <c:pt idx="3">
                  <c:v>20.670983169319847</c:v>
                </c:pt>
                <c:pt idx="4">
                  <c:v>21.130920125053567</c:v>
                </c:pt>
                <c:pt idx="5">
                  <c:v>22.987879637298921</c:v>
                </c:pt>
                <c:pt idx="6">
                  <c:v>22.050717956227249</c:v>
                </c:pt>
                <c:pt idx="7">
                  <c:v>21.613951832744043</c:v>
                </c:pt>
                <c:pt idx="8">
                  <c:v>22.214309906223985</c:v>
                </c:pt>
                <c:pt idx="9">
                  <c:v>24.525674469291488</c:v>
                </c:pt>
                <c:pt idx="10">
                  <c:v>22.954232180150434</c:v>
                </c:pt>
                <c:pt idx="11">
                  <c:v>20.750045766730928</c:v>
                </c:pt>
                <c:pt idx="12">
                  <c:v>19.640583995352877</c:v>
                </c:pt>
                <c:pt idx="13">
                  <c:v>19.905766476421206</c:v>
                </c:pt>
                <c:pt idx="14">
                  <c:v>21.991744295882945</c:v>
                </c:pt>
                <c:pt idx="15">
                  <c:v>20.004934470272129</c:v>
                </c:pt>
                <c:pt idx="16">
                  <c:v>19.19516182371175</c:v>
                </c:pt>
                <c:pt idx="17">
                  <c:v>18.23500430017285</c:v>
                </c:pt>
                <c:pt idx="18">
                  <c:v>17.561789505389285</c:v>
                </c:pt>
                <c:pt idx="19" formatCode="General">
                  <c:v>16.8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7711536"/>
        <c:axId val="357711928"/>
      </c:lineChart>
      <c:dateAx>
        <c:axId val="35771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57711928"/>
        <c:crosses val="autoZero"/>
        <c:auto val="0"/>
        <c:lblOffset val="100"/>
        <c:baseTimeUnit val="days"/>
        <c:majorUnit val="2"/>
        <c:majorTimeUnit val="days"/>
        <c:minorUnit val="1"/>
      </c:dateAx>
      <c:valAx>
        <c:axId val="357711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57711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'Graf. 2'!$A$7</c:f>
              <c:strCache>
                <c:ptCount val="1"/>
                <c:pt idx="0">
                  <c:v>Brasil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'Graf. 2'!$B$4:$GB$5</c:f>
              <c:multiLvlStrCache>
                <c:ptCount val="183"/>
                <c:lvl>
                  <c:pt idx="0">
                    <c:v>janeiro 2002</c:v>
                  </c:pt>
                  <c:pt idx="1">
                    <c:v>fevereiro 2002</c:v>
                  </c:pt>
                  <c:pt idx="2">
                    <c:v>março 2002</c:v>
                  </c:pt>
                  <c:pt idx="3">
                    <c:v>abril 2002</c:v>
                  </c:pt>
                  <c:pt idx="4">
                    <c:v>maio 2002</c:v>
                  </c:pt>
                  <c:pt idx="5">
                    <c:v>junho 2002</c:v>
                  </c:pt>
                  <c:pt idx="6">
                    <c:v>julho 2002</c:v>
                  </c:pt>
                  <c:pt idx="7">
                    <c:v>agosto 2002</c:v>
                  </c:pt>
                  <c:pt idx="8">
                    <c:v>setembro 2002</c:v>
                  </c:pt>
                  <c:pt idx="9">
                    <c:v>outubro 2002</c:v>
                  </c:pt>
                  <c:pt idx="10">
                    <c:v>novembro 2002</c:v>
                  </c:pt>
                  <c:pt idx="11">
                    <c:v>dezembro 2002</c:v>
                  </c:pt>
                  <c:pt idx="12">
                    <c:v>janeiro 2003</c:v>
                  </c:pt>
                  <c:pt idx="13">
                    <c:v>fevereiro 2003</c:v>
                  </c:pt>
                  <c:pt idx="14">
                    <c:v>março 2003</c:v>
                  </c:pt>
                  <c:pt idx="15">
                    <c:v>abril 2003</c:v>
                  </c:pt>
                  <c:pt idx="16">
                    <c:v>maio 2003</c:v>
                  </c:pt>
                  <c:pt idx="17">
                    <c:v>junho 2003</c:v>
                  </c:pt>
                  <c:pt idx="18">
                    <c:v>julho 2003</c:v>
                  </c:pt>
                  <c:pt idx="19">
                    <c:v>agosto 2003</c:v>
                  </c:pt>
                  <c:pt idx="20">
                    <c:v>setembro 2003</c:v>
                  </c:pt>
                  <c:pt idx="21">
                    <c:v>outubro 2003</c:v>
                  </c:pt>
                  <c:pt idx="22">
                    <c:v>novembro 2003</c:v>
                  </c:pt>
                  <c:pt idx="23">
                    <c:v>dezembro 2003</c:v>
                  </c:pt>
                  <c:pt idx="24">
                    <c:v>janeiro 2004</c:v>
                  </c:pt>
                  <c:pt idx="25">
                    <c:v>fevereiro 2004</c:v>
                  </c:pt>
                  <c:pt idx="26">
                    <c:v>março 2004</c:v>
                  </c:pt>
                  <c:pt idx="27">
                    <c:v>abril 2004</c:v>
                  </c:pt>
                  <c:pt idx="28">
                    <c:v>maio 2004</c:v>
                  </c:pt>
                  <c:pt idx="29">
                    <c:v>junho 2004</c:v>
                  </c:pt>
                  <c:pt idx="30">
                    <c:v>julho 2004</c:v>
                  </c:pt>
                  <c:pt idx="31">
                    <c:v>agosto 2004</c:v>
                  </c:pt>
                  <c:pt idx="32">
                    <c:v>setembro 2004</c:v>
                  </c:pt>
                  <c:pt idx="33">
                    <c:v>outubro 2004</c:v>
                  </c:pt>
                  <c:pt idx="34">
                    <c:v>novembro 2004</c:v>
                  </c:pt>
                  <c:pt idx="35">
                    <c:v>dezembro 2004</c:v>
                  </c:pt>
                  <c:pt idx="36">
                    <c:v>janeiro 2005</c:v>
                  </c:pt>
                  <c:pt idx="37">
                    <c:v>fevereiro 2005</c:v>
                  </c:pt>
                  <c:pt idx="38">
                    <c:v>março 2005</c:v>
                  </c:pt>
                  <c:pt idx="39">
                    <c:v>abril 2005</c:v>
                  </c:pt>
                  <c:pt idx="40">
                    <c:v>maio 2005</c:v>
                  </c:pt>
                  <c:pt idx="41">
                    <c:v>junho 2005</c:v>
                  </c:pt>
                  <c:pt idx="42">
                    <c:v>julho 2005</c:v>
                  </c:pt>
                  <c:pt idx="43">
                    <c:v>agosto 2005</c:v>
                  </c:pt>
                  <c:pt idx="44">
                    <c:v>setembro 2005</c:v>
                  </c:pt>
                  <c:pt idx="45">
                    <c:v>outubro 2005</c:v>
                  </c:pt>
                  <c:pt idx="46">
                    <c:v>novembro 2005</c:v>
                  </c:pt>
                  <c:pt idx="47">
                    <c:v>dezembro 2005</c:v>
                  </c:pt>
                  <c:pt idx="48">
                    <c:v>janeiro 2006</c:v>
                  </c:pt>
                  <c:pt idx="49">
                    <c:v>fevereiro 2006</c:v>
                  </c:pt>
                  <c:pt idx="50">
                    <c:v>março 2006</c:v>
                  </c:pt>
                  <c:pt idx="51">
                    <c:v>abril 2006</c:v>
                  </c:pt>
                  <c:pt idx="52">
                    <c:v>maio 2006</c:v>
                  </c:pt>
                  <c:pt idx="53">
                    <c:v>junho 2006</c:v>
                  </c:pt>
                  <c:pt idx="54">
                    <c:v>julho 2006</c:v>
                  </c:pt>
                  <c:pt idx="55">
                    <c:v>agosto 2006</c:v>
                  </c:pt>
                  <c:pt idx="56">
                    <c:v>setembro 2006</c:v>
                  </c:pt>
                  <c:pt idx="57">
                    <c:v>outubro 2006</c:v>
                  </c:pt>
                  <c:pt idx="58">
                    <c:v>novembro 2006</c:v>
                  </c:pt>
                  <c:pt idx="59">
                    <c:v>dezembro 2006</c:v>
                  </c:pt>
                  <c:pt idx="60">
                    <c:v>janeiro 2007</c:v>
                  </c:pt>
                  <c:pt idx="61">
                    <c:v>fevereiro 2007</c:v>
                  </c:pt>
                  <c:pt idx="62">
                    <c:v>março 2007</c:v>
                  </c:pt>
                  <c:pt idx="63">
                    <c:v>abril 2007</c:v>
                  </c:pt>
                  <c:pt idx="64">
                    <c:v>maio 2007</c:v>
                  </c:pt>
                  <c:pt idx="65">
                    <c:v>junho 2007</c:v>
                  </c:pt>
                  <c:pt idx="66">
                    <c:v>julho 2007</c:v>
                  </c:pt>
                  <c:pt idx="67">
                    <c:v>agosto 2007</c:v>
                  </c:pt>
                  <c:pt idx="68">
                    <c:v>setembro 2007</c:v>
                  </c:pt>
                  <c:pt idx="69">
                    <c:v>outubro 2007</c:v>
                  </c:pt>
                  <c:pt idx="70">
                    <c:v>novembro 2007</c:v>
                  </c:pt>
                  <c:pt idx="71">
                    <c:v>dezembro 2007</c:v>
                  </c:pt>
                  <c:pt idx="72">
                    <c:v>janeiro 2008</c:v>
                  </c:pt>
                  <c:pt idx="73">
                    <c:v>fevereiro 2008</c:v>
                  </c:pt>
                  <c:pt idx="74">
                    <c:v>março 2008</c:v>
                  </c:pt>
                  <c:pt idx="75">
                    <c:v>abril 2008</c:v>
                  </c:pt>
                  <c:pt idx="76">
                    <c:v>maio 2008</c:v>
                  </c:pt>
                  <c:pt idx="77">
                    <c:v>junho 2008</c:v>
                  </c:pt>
                  <c:pt idx="78">
                    <c:v>julho 2008</c:v>
                  </c:pt>
                  <c:pt idx="79">
                    <c:v>agosto 2008</c:v>
                  </c:pt>
                  <c:pt idx="80">
                    <c:v>setembro 2008</c:v>
                  </c:pt>
                  <c:pt idx="81">
                    <c:v>outubro 2008</c:v>
                  </c:pt>
                  <c:pt idx="82">
                    <c:v>novembro 2008</c:v>
                  </c:pt>
                  <c:pt idx="83">
                    <c:v>dezembro 2008</c:v>
                  </c:pt>
                  <c:pt idx="84">
                    <c:v>janeiro 2009</c:v>
                  </c:pt>
                  <c:pt idx="85">
                    <c:v>fevereiro 2009</c:v>
                  </c:pt>
                  <c:pt idx="86">
                    <c:v>março 2009</c:v>
                  </c:pt>
                  <c:pt idx="87">
                    <c:v>abril 2009</c:v>
                  </c:pt>
                  <c:pt idx="88">
                    <c:v>maio 2009</c:v>
                  </c:pt>
                  <c:pt idx="89">
                    <c:v>junho 2009</c:v>
                  </c:pt>
                  <c:pt idx="90">
                    <c:v>julho 2009</c:v>
                  </c:pt>
                  <c:pt idx="91">
                    <c:v>agosto 2009</c:v>
                  </c:pt>
                  <c:pt idx="92">
                    <c:v>setembro 2009</c:v>
                  </c:pt>
                  <c:pt idx="93">
                    <c:v>outubro 2009</c:v>
                  </c:pt>
                  <c:pt idx="94">
                    <c:v>novembro 2009</c:v>
                  </c:pt>
                  <c:pt idx="95">
                    <c:v>dezembro 2009</c:v>
                  </c:pt>
                  <c:pt idx="96">
                    <c:v>janeiro 2010</c:v>
                  </c:pt>
                  <c:pt idx="97">
                    <c:v>fevereiro 2010</c:v>
                  </c:pt>
                  <c:pt idx="98">
                    <c:v>março 2010</c:v>
                  </c:pt>
                  <c:pt idx="99">
                    <c:v>abril 2010</c:v>
                  </c:pt>
                  <c:pt idx="100">
                    <c:v>maio 2010</c:v>
                  </c:pt>
                  <c:pt idx="101">
                    <c:v>junho 2010</c:v>
                  </c:pt>
                  <c:pt idx="102">
                    <c:v>julho 2010</c:v>
                  </c:pt>
                  <c:pt idx="103">
                    <c:v>agosto 2010</c:v>
                  </c:pt>
                  <c:pt idx="104">
                    <c:v>setembro 2010</c:v>
                  </c:pt>
                  <c:pt idx="105">
                    <c:v>outubro 2010</c:v>
                  </c:pt>
                  <c:pt idx="106">
                    <c:v>novembro 2010</c:v>
                  </c:pt>
                  <c:pt idx="107">
                    <c:v>dezembro 2010</c:v>
                  </c:pt>
                  <c:pt idx="108">
                    <c:v>janeiro 2011</c:v>
                  </c:pt>
                  <c:pt idx="109">
                    <c:v>fevereiro 2011</c:v>
                  </c:pt>
                  <c:pt idx="110">
                    <c:v>março 2011</c:v>
                  </c:pt>
                  <c:pt idx="111">
                    <c:v>abril 2011</c:v>
                  </c:pt>
                  <c:pt idx="112">
                    <c:v>maio 2011</c:v>
                  </c:pt>
                  <c:pt idx="113">
                    <c:v>junho 2011</c:v>
                  </c:pt>
                  <c:pt idx="114">
                    <c:v>julho 2011</c:v>
                  </c:pt>
                  <c:pt idx="115">
                    <c:v>agosto 2011</c:v>
                  </c:pt>
                  <c:pt idx="116">
                    <c:v>setembro 2011</c:v>
                  </c:pt>
                  <c:pt idx="117">
                    <c:v>outubro 2011</c:v>
                  </c:pt>
                  <c:pt idx="118">
                    <c:v>novembro 2011</c:v>
                  </c:pt>
                  <c:pt idx="119">
                    <c:v>dezembro 2011</c:v>
                  </c:pt>
                  <c:pt idx="120">
                    <c:v>janeiro 2012</c:v>
                  </c:pt>
                  <c:pt idx="121">
                    <c:v>fevereiro 2012</c:v>
                  </c:pt>
                  <c:pt idx="122">
                    <c:v>março 2012</c:v>
                  </c:pt>
                  <c:pt idx="123">
                    <c:v>abril 2012</c:v>
                  </c:pt>
                  <c:pt idx="124">
                    <c:v>maio 2012</c:v>
                  </c:pt>
                  <c:pt idx="125">
                    <c:v>junho 2012</c:v>
                  </c:pt>
                  <c:pt idx="126">
                    <c:v>julho 2012</c:v>
                  </c:pt>
                  <c:pt idx="127">
                    <c:v>agosto 2012</c:v>
                  </c:pt>
                  <c:pt idx="128">
                    <c:v>setembro 2012</c:v>
                  </c:pt>
                  <c:pt idx="129">
                    <c:v>outubro 2012</c:v>
                  </c:pt>
                  <c:pt idx="130">
                    <c:v>novembro 2012</c:v>
                  </c:pt>
                  <c:pt idx="131">
                    <c:v>dezembro 2012</c:v>
                  </c:pt>
                  <c:pt idx="132">
                    <c:v>janeiro 2013</c:v>
                  </c:pt>
                  <c:pt idx="133">
                    <c:v>fevereiro 2013</c:v>
                  </c:pt>
                  <c:pt idx="134">
                    <c:v>março 2013</c:v>
                  </c:pt>
                  <c:pt idx="135">
                    <c:v>abril 2013</c:v>
                  </c:pt>
                  <c:pt idx="136">
                    <c:v>maio 2013</c:v>
                  </c:pt>
                  <c:pt idx="137">
                    <c:v>junho 2013</c:v>
                  </c:pt>
                  <c:pt idx="138">
                    <c:v>julho 2013</c:v>
                  </c:pt>
                  <c:pt idx="139">
                    <c:v>agosto 2013</c:v>
                  </c:pt>
                  <c:pt idx="140">
                    <c:v>setembro 2013</c:v>
                  </c:pt>
                  <c:pt idx="141">
                    <c:v>outubro 2013</c:v>
                  </c:pt>
                  <c:pt idx="142">
                    <c:v>novembro 2013</c:v>
                  </c:pt>
                  <c:pt idx="143">
                    <c:v>dezembro 2013</c:v>
                  </c:pt>
                  <c:pt idx="144">
                    <c:v>janeiro 2014</c:v>
                  </c:pt>
                  <c:pt idx="145">
                    <c:v>fevereiro 2014</c:v>
                  </c:pt>
                  <c:pt idx="146">
                    <c:v>março 2014</c:v>
                  </c:pt>
                  <c:pt idx="147">
                    <c:v>abril 2014</c:v>
                  </c:pt>
                  <c:pt idx="148">
                    <c:v>maio 2014</c:v>
                  </c:pt>
                  <c:pt idx="149">
                    <c:v>junho 2014</c:v>
                  </c:pt>
                  <c:pt idx="150">
                    <c:v>julho 2014</c:v>
                  </c:pt>
                  <c:pt idx="151">
                    <c:v>agosto 2014</c:v>
                  </c:pt>
                  <c:pt idx="152">
                    <c:v>setembro 2014</c:v>
                  </c:pt>
                  <c:pt idx="153">
                    <c:v>outubro 2014</c:v>
                  </c:pt>
                  <c:pt idx="154">
                    <c:v>novembro 2014</c:v>
                  </c:pt>
                  <c:pt idx="155">
                    <c:v>dezembro 2014</c:v>
                  </c:pt>
                  <c:pt idx="156">
                    <c:v>janeiro 2015</c:v>
                  </c:pt>
                  <c:pt idx="157">
                    <c:v>fevereiro 2015</c:v>
                  </c:pt>
                  <c:pt idx="158">
                    <c:v>março 2015</c:v>
                  </c:pt>
                  <c:pt idx="159">
                    <c:v>abril 2015</c:v>
                  </c:pt>
                  <c:pt idx="160">
                    <c:v>maio 2015</c:v>
                  </c:pt>
                  <c:pt idx="161">
                    <c:v>junho 2015</c:v>
                  </c:pt>
                  <c:pt idx="162">
                    <c:v>julho 2015</c:v>
                  </c:pt>
                  <c:pt idx="163">
                    <c:v>agosto 2015</c:v>
                  </c:pt>
                  <c:pt idx="164">
                    <c:v>setembro 2015</c:v>
                  </c:pt>
                  <c:pt idx="165">
                    <c:v>outubro 2015</c:v>
                  </c:pt>
                  <c:pt idx="166">
                    <c:v>novembro 2015</c:v>
                  </c:pt>
                  <c:pt idx="167">
                    <c:v>dezembro 2015</c:v>
                  </c:pt>
                  <c:pt idx="168">
                    <c:v>janeiro 2016</c:v>
                  </c:pt>
                  <c:pt idx="169">
                    <c:v>fevereiro 2016</c:v>
                  </c:pt>
                  <c:pt idx="170">
                    <c:v>março 2016</c:v>
                  </c:pt>
                  <c:pt idx="171">
                    <c:v>abril 2016</c:v>
                  </c:pt>
                  <c:pt idx="172">
                    <c:v>maio 2016</c:v>
                  </c:pt>
                  <c:pt idx="173">
                    <c:v>junho 2016</c:v>
                  </c:pt>
                  <c:pt idx="174">
                    <c:v>julho 2016</c:v>
                  </c:pt>
                  <c:pt idx="175">
                    <c:v>agosto 2016</c:v>
                  </c:pt>
                  <c:pt idx="176">
                    <c:v>setembro 2016</c:v>
                  </c:pt>
                  <c:pt idx="177">
                    <c:v>outubro 2016</c:v>
                  </c:pt>
                  <c:pt idx="178">
                    <c:v>novembro 2016</c:v>
                  </c:pt>
                  <c:pt idx="179">
                    <c:v>dezembro 2016</c:v>
                  </c:pt>
                  <c:pt idx="180">
                    <c:v>janeiro 2017</c:v>
                  </c:pt>
                  <c:pt idx="181">
                    <c:v>fevereiro 2017</c:v>
                  </c:pt>
                  <c:pt idx="182">
                    <c:v>março 2017</c:v>
                  </c:pt>
                </c:lvl>
                <c:lvl>
                  <c:pt idx="0">
                    <c:v>Mês</c:v>
                  </c:pt>
                </c:lvl>
              </c:multiLvlStrCache>
            </c:multiLvlStrRef>
          </c:cat>
          <c:val>
            <c:numRef>
              <c:f>'Graf. 2'!$B$7:$GB$7</c:f>
              <c:numCache>
                <c:formatCode>General</c:formatCode>
                <c:ptCount val="183"/>
                <c:pt idx="0">
                  <c:v>78.099999999999994</c:v>
                </c:pt>
                <c:pt idx="1">
                  <c:v>80.7</c:v>
                </c:pt>
                <c:pt idx="2">
                  <c:v>80.5</c:v>
                </c:pt>
                <c:pt idx="3">
                  <c:v>80.2</c:v>
                </c:pt>
                <c:pt idx="4">
                  <c:v>79.400000000000006</c:v>
                </c:pt>
                <c:pt idx="5">
                  <c:v>80.599999999999994</c:v>
                </c:pt>
                <c:pt idx="6">
                  <c:v>80.7</c:v>
                </c:pt>
                <c:pt idx="7">
                  <c:v>79.599999999999994</c:v>
                </c:pt>
                <c:pt idx="8">
                  <c:v>80.8</c:v>
                </c:pt>
                <c:pt idx="9">
                  <c:v>80.900000000000006</c:v>
                </c:pt>
                <c:pt idx="10">
                  <c:v>81.7</c:v>
                </c:pt>
                <c:pt idx="11">
                  <c:v>79.8</c:v>
                </c:pt>
                <c:pt idx="12">
                  <c:v>79.900000000000006</c:v>
                </c:pt>
                <c:pt idx="13">
                  <c:v>80</c:v>
                </c:pt>
                <c:pt idx="14">
                  <c:v>80.099999999999994</c:v>
                </c:pt>
                <c:pt idx="15">
                  <c:v>79.8</c:v>
                </c:pt>
                <c:pt idx="16">
                  <c:v>78.400000000000006</c:v>
                </c:pt>
                <c:pt idx="17">
                  <c:v>78.599999999999994</c:v>
                </c:pt>
                <c:pt idx="18">
                  <c:v>78.5</c:v>
                </c:pt>
                <c:pt idx="19">
                  <c:v>79.599999999999994</c:v>
                </c:pt>
                <c:pt idx="20">
                  <c:v>82.2</c:v>
                </c:pt>
                <c:pt idx="21">
                  <c:v>82.2</c:v>
                </c:pt>
                <c:pt idx="22">
                  <c:v>84.1</c:v>
                </c:pt>
                <c:pt idx="23">
                  <c:v>81.2</c:v>
                </c:pt>
                <c:pt idx="24">
                  <c:v>83.3</c:v>
                </c:pt>
                <c:pt idx="25">
                  <c:v>84.1</c:v>
                </c:pt>
                <c:pt idx="26">
                  <c:v>85.2</c:v>
                </c:pt>
                <c:pt idx="27">
                  <c:v>85.9</c:v>
                </c:pt>
                <c:pt idx="28">
                  <c:v>86.9</c:v>
                </c:pt>
                <c:pt idx="29">
                  <c:v>87.2</c:v>
                </c:pt>
                <c:pt idx="30">
                  <c:v>87.6</c:v>
                </c:pt>
                <c:pt idx="31">
                  <c:v>88.6</c:v>
                </c:pt>
                <c:pt idx="32">
                  <c:v>89.1</c:v>
                </c:pt>
                <c:pt idx="33">
                  <c:v>88.1</c:v>
                </c:pt>
                <c:pt idx="34">
                  <c:v>88.5</c:v>
                </c:pt>
                <c:pt idx="35">
                  <c:v>88.9</c:v>
                </c:pt>
                <c:pt idx="36">
                  <c:v>89.6</c:v>
                </c:pt>
                <c:pt idx="37">
                  <c:v>88.1</c:v>
                </c:pt>
                <c:pt idx="38">
                  <c:v>88.9</c:v>
                </c:pt>
                <c:pt idx="39">
                  <c:v>88.6</c:v>
                </c:pt>
                <c:pt idx="40">
                  <c:v>90.1</c:v>
                </c:pt>
                <c:pt idx="41">
                  <c:v>91.8</c:v>
                </c:pt>
                <c:pt idx="42">
                  <c:v>89.8</c:v>
                </c:pt>
                <c:pt idx="43">
                  <c:v>89.4</c:v>
                </c:pt>
                <c:pt idx="44">
                  <c:v>88.9</c:v>
                </c:pt>
                <c:pt idx="45">
                  <c:v>87.5</c:v>
                </c:pt>
                <c:pt idx="46">
                  <c:v>89.4</c:v>
                </c:pt>
                <c:pt idx="47">
                  <c:v>90.8</c:v>
                </c:pt>
                <c:pt idx="48">
                  <c:v>91.3</c:v>
                </c:pt>
                <c:pt idx="49">
                  <c:v>92</c:v>
                </c:pt>
                <c:pt idx="50">
                  <c:v>90.6</c:v>
                </c:pt>
                <c:pt idx="51">
                  <c:v>91.6</c:v>
                </c:pt>
                <c:pt idx="52">
                  <c:v>92</c:v>
                </c:pt>
                <c:pt idx="53">
                  <c:v>91.4</c:v>
                </c:pt>
                <c:pt idx="54">
                  <c:v>92.1</c:v>
                </c:pt>
                <c:pt idx="55">
                  <c:v>91.6</c:v>
                </c:pt>
                <c:pt idx="56">
                  <c:v>91</c:v>
                </c:pt>
                <c:pt idx="57">
                  <c:v>90.6</c:v>
                </c:pt>
                <c:pt idx="58">
                  <c:v>92.3</c:v>
                </c:pt>
                <c:pt idx="59">
                  <c:v>93.6</c:v>
                </c:pt>
                <c:pt idx="60">
                  <c:v>93</c:v>
                </c:pt>
                <c:pt idx="61">
                  <c:v>94.4</c:v>
                </c:pt>
                <c:pt idx="62">
                  <c:v>94.8</c:v>
                </c:pt>
                <c:pt idx="63">
                  <c:v>96.1</c:v>
                </c:pt>
                <c:pt idx="64">
                  <c:v>96.2</c:v>
                </c:pt>
                <c:pt idx="65">
                  <c:v>97.9</c:v>
                </c:pt>
                <c:pt idx="66">
                  <c:v>97.2</c:v>
                </c:pt>
                <c:pt idx="67">
                  <c:v>97.8</c:v>
                </c:pt>
                <c:pt idx="68">
                  <c:v>98</c:v>
                </c:pt>
                <c:pt idx="69">
                  <c:v>98.6</c:v>
                </c:pt>
                <c:pt idx="70">
                  <c:v>98.8</c:v>
                </c:pt>
                <c:pt idx="71">
                  <c:v>99.2</c:v>
                </c:pt>
                <c:pt idx="72">
                  <c:v>101.6</c:v>
                </c:pt>
                <c:pt idx="73">
                  <c:v>100.4</c:v>
                </c:pt>
                <c:pt idx="74">
                  <c:v>101.1</c:v>
                </c:pt>
                <c:pt idx="75">
                  <c:v>100.4</c:v>
                </c:pt>
                <c:pt idx="76">
                  <c:v>99.1</c:v>
                </c:pt>
                <c:pt idx="77">
                  <c:v>105.6</c:v>
                </c:pt>
                <c:pt idx="78">
                  <c:v>103.2</c:v>
                </c:pt>
                <c:pt idx="79">
                  <c:v>102.2</c:v>
                </c:pt>
                <c:pt idx="80">
                  <c:v>103.4</c:v>
                </c:pt>
                <c:pt idx="81">
                  <c:v>99.4</c:v>
                </c:pt>
                <c:pt idx="82">
                  <c:v>95.3</c:v>
                </c:pt>
                <c:pt idx="83">
                  <c:v>83.3</c:v>
                </c:pt>
                <c:pt idx="84">
                  <c:v>85.2</c:v>
                </c:pt>
                <c:pt idx="85">
                  <c:v>86.8</c:v>
                </c:pt>
                <c:pt idx="86">
                  <c:v>88</c:v>
                </c:pt>
                <c:pt idx="87">
                  <c:v>88.7</c:v>
                </c:pt>
                <c:pt idx="88">
                  <c:v>91</c:v>
                </c:pt>
                <c:pt idx="89">
                  <c:v>91.9</c:v>
                </c:pt>
                <c:pt idx="90">
                  <c:v>93.2</c:v>
                </c:pt>
                <c:pt idx="91">
                  <c:v>94.5</c:v>
                </c:pt>
                <c:pt idx="92">
                  <c:v>96.2</c:v>
                </c:pt>
                <c:pt idx="93">
                  <c:v>97.3</c:v>
                </c:pt>
                <c:pt idx="94">
                  <c:v>99.7</c:v>
                </c:pt>
                <c:pt idx="95">
                  <c:v>99.7</c:v>
                </c:pt>
                <c:pt idx="96">
                  <c:v>101.6</c:v>
                </c:pt>
                <c:pt idx="97">
                  <c:v>101.3</c:v>
                </c:pt>
                <c:pt idx="98">
                  <c:v>102.4</c:v>
                </c:pt>
                <c:pt idx="99">
                  <c:v>103.6</c:v>
                </c:pt>
                <c:pt idx="100">
                  <c:v>103.1</c:v>
                </c:pt>
                <c:pt idx="101">
                  <c:v>103</c:v>
                </c:pt>
                <c:pt idx="102">
                  <c:v>101.8</c:v>
                </c:pt>
                <c:pt idx="103">
                  <c:v>101.4</c:v>
                </c:pt>
                <c:pt idx="104">
                  <c:v>101.4</c:v>
                </c:pt>
                <c:pt idx="105">
                  <c:v>101.8</c:v>
                </c:pt>
                <c:pt idx="106">
                  <c:v>101.9</c:v>
                </c:pt>
                <c:pt idx="107">
                  <c:v>103.1</c:v>
                </c:pt>
                <c:pt idx="108">
                  <c:v>103.2</c:v>
                </c:pt>
                <c:pt idx="109">
                  <c:v>104.9</c:v>
                </c:pt>
                <c:pt idx="110">
                  <c:v>105.4</c:v>
                </c:pt>
                <c:pt idx="111">
                  <c:v>102.6</c:v>
                </c:pt>
                <c:pt idx="112">
                  <c:v>105.3</c:v>
                </c:pt>
                <c:pt idx="113">
                  <c:v>103</c:v>
                </c:pt>
                <c:pt idx="114">
                  <c:v>103.6</c:v>
                </c:pt>
                <c:pt idx="115">
                  <c:v>101.5</c:v>
                </c:pt>
                <c:pt idx="116">
                  <c:v>100.1</c:v>
                </c:pt>
                <c:pt idx="117">
                  <c:v>99.3</c:v>
                </c:pt>
                <c:pt idx="118">
                  <c:v>99.6</c:v>
                </c:pt>
                <c:pt idx="119">
                  <c:v>103</c:v>
                </c:pt>
                <c:pt idx="120">
                  <c:v>97.8</c:v>
                </c:pt>
                <c:pt idx="121">
                  <c:v>97.9</c:v>
                </c:pt>
                <c:pt idx="122">
                  <c:v>97.6</c:v>
                </c:pt>
                <c:pt idx="123">
                  <c:v>98.2</c:v>
                </c:pt>
                <c:pt idx="124">
                  <c:v>98.2</c:v>
                </c:pt>
                <c:pt idx="125">
                  <c:v>99.1</c:v>
                </c:pt>
                <c:pt idx="126">
                  <c:v>100.4</c:v>
                </c:pt>
                <c:pt idx="127">
                  <c:v>102.7</c:v>
                </c:pt>
                <c:pt idx="128">
                  <c:v>101.9</c:v>
                </c:pt>
                <c:pt idx="129">
                  <c:v>101.8</c:v>
                </c:pt>
                <c:pt idx="130">
                  <c:v>100.8</c:v>
                </c:pt>
                <c:pt idx="131">
                  <c:v>101</c:v>
                </c:pt>
                <c:pt idx="132">
                  <c:v>102.8</c:v>
                </c:pt>
                <c:pt idx="133">
                  <c:v>100</c:v>
                </c:pt>
                <c:pt idx="134">
                  <c:v>102.4</c:v>
                </c:pt>
                <c:pt idx="135">
                  <c:v>103.5</c:v>
                </c:pt>
                <c:pt idx="136">
                  <c:v>103.2</c:v>
                </c:pt>
                <c:pt idx="137">
                  <c:v>106.5</c:v>
                </c:pt>
                <c:pt idx="138">
                  <c:v>102.8</c:v>
                </c:pt>
                <c:pt idx="139">
                  <c:v>103</c:v>
                </c:pt>
                <c:pt idx="140">
                  <c:v>103.9</c:v>
                </c:pt>
                <c:pt idx="141">
                  <c:v>102.5</c:v>
                </c:pt>
                <c:pt idx="142">
                  <c:v>102.7</c:v>
                </c:pt>
                <c:pt idx="143">
                  <c:v>99.3</c:v>
                </c:pt>
                <c:pt idx="144">
                  <c:v>101.1</c:v>
                </c:pt>
                <c:pt idx="145">
                  <c:v>101.6</c:v>
                </c:pt>
                <c:pt idx="146">
                  <c:v>100.9</c:v>
                </c:pt>
                <c:pt idx="147">
                  <c:v>100.2</c:v>
                </c:pt>
                <c:pt idx="148">
                  <c:v>99.1</c:v>
                </c:pt>
                <c:pt idx="149">
                  <c:v>96.5</c:v>
                </c:pt>
                <c:pt idx="150">
                  <c:v>98.2</c:v>
                </c:pt>
                <c:pt idx="151">
                  <c:v>98.3</c:v>
                </c:pt>
                <c:pt idx="152">
                  <c:v>98.3</c:v>
                </c:pt>
                <c:pt idx="153">
                  <c:v>97.9</c:v>
                </c:pt>
                <c:pt idx="154">
                  <c:v>96.9</c:v>
                </c:pt>
                <c:pt idx="155">
                  <c:v>94.4</c:v>
                </c:pt>
                <c:pt idx="156">
                  <c:v>94.3</c:v>
                </c:pt>
                <c:pt idx="157">
                  <c:v>93.6</c:v>
                </c:pt>
                <c:pt idx="158">
                  <c:v>92.4</c:v>
                </c:pt>
                <c:pt idx="159">
                  <c:v>90.5</c:v>
                </c:pt>
                <c:pt idx="160">
                  <c:v>90.7</c:v>
                </c:pt>
                <c:pt idx="161">
                  <c:v>89.2</c:v>
                </c:pt>
                <c:pt idx="162">
                  <c:v>88</c:v>
                </c:pt>
                <c:pt idx="163">
                  <c:v>87.9</c:v>
                </c:pt>
                <c:pt idx="164">
                  <c:v>86.3</c:v>
                </c:pt>
                <c:pt idx="165">
                  <c:v>86.2</c:v>
                </c:pt>
                <c:pt idx="166">
                  <c:v>84.7</c:v>
                </c:pt>
                <c:pt idx="167">
                  <c:v>83.6</c:v>
                </c:pt>
                <c:pt idx="168">
                  <c:v>84</c:v>
                </c:pt>
                <c:pt idx="169">
                  <c:v>81.099999999999994</c:v>
                </c:pt>
                <c:pt idx="170">
                  <c:v>83.4</c:v>
                </c:pt>
                <c:pt idx="171">
                  <c:v>83.8</c:v>
                </c:pt>
                <c:pt idx="172">
                  <c:v>83.7</c:v>
                </c:pt>
                <c:pt idx="173">
                  <c:v>85.4</c:v>
                </c:pt>
                <c:pt idx="174">
                  <c:v>84.9</c:v>
                </c:pt>
                <c:pt idx="175">
                  <c:v>82.4</c:v>
                </c:pt>
                <c:pt idx="176">
                  <c:v>82.9</c:v>
                </c:pt>
                <c:pt idx="177">
                  <c:v>81.599999999999994</c:v>
                </c:pt>
                <c:pt idx="178">
                  <c:v>81.2</c:v>
                </c:pt>
                <c:pt idx="179">
                  <c:v>83.2</c:v>
                </c:pt>
                <c:pt idx="180">
                  <c:v>82.9</c:v>
                </c:pt>
                <c:pt idx="181">
                  <c:v>83</c:v>
                </c:pt>
                <c:pt idx="182">
                  <c:v>81.599999999999994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'Graf. 2'!$A$6</c:f>
              <c:strCache>
                <c:ptCount val="1"/>
                <c:pt idx="0">
                  <c:v>RS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'Graf. 2'!$B$6:$GB$6</c:f>
              <c:numCache>
                <c:formatCode>General</c:formatCode>
                <c:ptCount val="183"/>
                <c:pt idx="0">
                  <c:v>95.8</c:v>
                </c:pt>
                <c:pt idx="1">
                  <c:v>96.5</c:v>
                </c:pt>
                <c:pt idx="2">
                  <c:v>95</c:v>
                </c:pt>
                <c:pt idx="3">
                  <c:v>96.7</c:v>
                </c:pt>
                <c:pt idx="4">
                  <c:v>96.6</c:v>
                </c:pt>
                <c:pt idx="5">
                  <c:v>96.7</c:v>
                </c:pt>
                <c:pt idx="6">
                  <c:v>92.6</c:v>
                </c:pt>
                <c:pt idx="7">
                  <c:v>96.1</c:v>
                </c:pt>
                <c:pt idx="8">
                  <c:v>99.9</c:v>
                </c:pt>
                <c:pt idx="9">
                  <c:v>96.7</c:v>
                </c:pt>
                <c:pt idx="10">
                  <c:v>99.2</c:v>
                </c:pt>
                <c:pt idx="11">
                  <c:v>96.6</c:v>
                </c:pt>
                <c:pt idx="12">
                  <c:v>98</c:v>
                </c:pt>
                <c:pt idx="13">
                  <c:v>97.1</c:v>
                </c:pt>
                <c:pt idx="14">
                  <c:v>98.3</c:v>
                </c:pt>
                <c:pt idx="15">
                  <c:v>101</c:v>
                </c:pt>
                <c:pt idx="16">
                  <c:v>94.9</c:v>
                </c:pt>
                <c:pt idx="17">
                  <c:v>89.4</c:v>
                </c:pt>
                <c:pt idx="18">
                  <c:v>86.1</c:v>
                </c:pt>
                <c:pt idx="19">
                  <c:v>92.1</c:v>
                </c:pt>
                <c:pt idx="20">
                  <c:v>97.8</c:v>
                </c:pt>
                <c:pt idx="21">
                  <c:v>97.3</c:v>
                </c:pt>
                <c:pt idx="22">
                  <c:v>100.3</c:v>
                </c:pt>
                <c:pt idx="23">
                  <c:v>97.7</c:v>
                </c:pt>
                <c:pt idx="24">
                  <c:v>98.5</c:v>
                </c:pt>
                <c:pt idx="25">
                  <c:v>100.7</c:v>
                </c:pt>
                <c:pt idx="26">
                  <c:v>102.3</c:v>
                </c:pt>
                <c:pt idx="27">
                  <c:v>103.8</c:v>
                </c:pt>
                <c:pt idx="28">
                  <c:v>101.9</c:v>
                </c:pt>
                <c:pt idx="29">
                  <c:v>104.9</c:v>
                </c:pt>
                <c:pt idx="30">
                  <c:v>107.3</c:v>
                </c:pt>
                <c:pt idx="31">
                  <c:v>101.9</c:v>
                </c:pt>
                <c:pt idx="32">
                  <c:v>97</c:v>
                </c:pt>
                <c:pt idx="33">
                  <c:v>103.1</c:v>
                </c:pt>
                <c:pt idx="34">
                  <c:v>97.6</c:v>
                </c:pt>
                <c:pt idx="35">
                  <c:v>98.1</c:v>
                </c:pt>
                <c:pt idx="36">
                  <c:v>100.4</c:v>
                </c:pt>
                <c:pt idx="37">
                  <c:v>97.7</c:v>
                </c:pt>
                <c:pt idx="38">
                  <c:v>99</c:v>
                </c:pt>
                <c:pt idx="39">
                  <c:v>98.1</c:v>
                </c:pt>
                <c:pt idx="40">
                  <c:v>100.7</c:v>
                </c:pt>
                <c:pt idx="41">
                  <c:v>102</c:v>
                </c:pt>
                <c:pt idx="42">
                  <c:v>100.4</c:v>
                </c:pt>
                <c:pt idx="43">
                  <c:v>101.9</c:v>
                </c:pt>
                <c:pt idx="44">
                  <c:v>94.7</c:v>
                </c:pt>
                <c:pt idx="45">
                  <c:v>96.5</c:v>
                </c:pt>
                <c:pt idx="46">
                  <c:v>97.4</c:v>
                </c:pt>
                <c:pt idx="47">
                  <c:v>99.6</c:v>
                </c:pt>
                <c:pt idx="48">
                  <c:v>97.5</c:v>
                </c:pt>
                <c:pt idx="49">
                  <c:v>97.1</c:v>
                </c:pt>
                <c:pt idx="50">
                  <c:v>94.6</c:v>
                </c:pt>
                <c:pt idx="51">
                  <c:v>94.2</c:v>
                </c:pt>
                <c:pt idx="52">
                  <c:v>94.7</c:v>
                </c:pt>
                <c:pt idx="53">
                  <c:v>94.2</c:v>
                </c:pt>
                <c:pt idx="54">
                  <c:v>96.4</c:v>
                </c:pt>
                <c:pt idx="55">
                  <c:v>97.3</c:v>
                </c:pt>
                <c:pt idx="56">
                  <c:v>99</c:v>
                </c:pt>
                <c:pt idx="57">
                  <c:v>98.2</c:v>
                </c:pt>
                <c:pt idx="58">
                  <c:v>99.9</c:v>
                </c:pt>
                <c:pt idx="59">
                  <c:v>101.8</c:v>
                </c:pt>
                <c:pt idx="60">
                  <c:v>100.5</c:v>
                </c:pt>
                <c:pt idx="61">
                  <c:v>102</c:v>
                </c:pt>
                <c:pt idx="62">
                  <c:v>104.1</c:v>
                </c:pt>
                <c:pt idx="63">
                  <c:v>109.1</c:v>
                </c:pt>
                <c:pt idx="64">
                  <c:v>106.1</c:v>
                </c:pt>
                <c:pt idx="65">
                  <c:v>102.2</c:v>
                </c:pt>
                <c:pt idx="66">
                  <c:v>104.1</c:v>
                </c:pt>
                <c:pt idx="67">
                  <c:v>102.7</c:v>
                </c:pt>
                <c:pt idx="68">
                  <c:v>103.1</c:v>
                </c:pt>
                <c:pt idx="69">
                  <c:v>105.2</c:v>
                </c:pt>
                <c:pt idx="70">
                  <c:v>105.8</c:v>
                </c:pt>
                <c:pt idx="71">
                  <c:v>106.1</c:v>
                </c:pt>
                <c:pt idx="72">
                  <c:v>108.9</c:v>
                </c:pt>
                <c:pt idx="73">
                  <c:v>111.1</c:v>
                </c:pt>
                <c:pt idx="74">
                  <c:v>108.8</c:v>
                </c:pt>
                <c:pt idx="75">
                  <c:v>108</c:v>
                </c:pt>
                <c:pt idx="76">
                  <c:v>100.7</c:v>
                </c:pt>
                <c:pt idx="77">
                  <c:v>108.7</c:v>
                </c:pt>
                <c:pt idx="78">
                  <c:v>106.1</c:v>
                </c:pt>
                <c:pt idx="79">
                  <c:v>106.6</c:v>
                </c:pt>
                <c:pt idx="80">
                  <c:v>111.5</c:v>
                </c:pt>
                <c:pt idx="81">
                  <c:v>105.6</c:v>
                </c:pt>
                <c:pt idx="82">
                  <c:v>97.5</c:v>
                </c:pt>
                <c:pt idx="83">
                  <c:v>86</c:v>
                </c:pt>
                <c:pt idx="84">
                  <c:v>90.5</c:v>
                </c:pt>
                <c:pt idx="85">
                  <c:v>94.2</c:v>
                </c:pt>
                <c:pt idx="86">
                  <c:v>94.6</c:v>
                </c:pt>
                <c:pt idx="87">
                  <c:v>99.3</c:v>
                </c:pt>
                <c:pt idx="88">
                  <c:v>98.5</c:v>
                </c:pt>
                <c:pt idx="89">
                  <c:v>98.6</c:v>
                </c:pt>
                <c:pt idx="90">
                  <c:v>99.4</c:v>
                </c:pt>
                <c:pt idx="91">
                  <c:v>101.9</c:v>
                </c:pt>
                <c:pt idx="92">
                  <c:v>104.9</c:v>
                </c:pt>
                <c:pt idx="93">
                  <c:v>103.2</c:v>
                </c:pt>
                <c:pt idx="94">
                  <c:v>106.1</c:v>
                </c:pt>
                <c:pt idx="95">
                  <c:v>106.6</c:v>
                </c:pt>
                <c:pt idx="96">
                  <c:v>108.7</c:v>
                </c:pt>
                <c:pt idx="97">
                  <c:v>100.6</c:v>
                </c:pt>
                <c:pt idx="98">
                  <c:v>105</c:v>
                </c:pt>
                <c:pt idx="99">
                  <c:v>104.8</c:v>
                </c:pt>
                <c:pt idx="100">
                  <c:v>102.3</c:v>
                </c:pt>
                <c:pt idx="101">
                  <c:v>106.9</c:v>
                </c:pt>
                <c:pt idx="102">
                  <c:v>107.5</c:v>
                </c:pt>
                <c:pt idx="103">
                  <c:v>103.1</c:v>
                </c:pt>
                <c:pt idx="104">
                  <c:v>100.4</c:v>
                </c:pt>
                <c:pt idx="105">
                  <c:v>98.8</c:v>
                </c:pt>
                <c:pt idx="106">
                  <c:v>109.1</c:v>
                </c:pt>
                <c:pt idx="107">
                  <c:v>105.4</c:v>
                </c:pt>
                <c:pt idx="108">
                  <c:v>103.2</c:v>
                </c:pt>
                <c:pt idx="109">
                  <c:v>105.7</c:v>
                </c:pt>
                <c:pt idx="110">
                  <c:v>108.8</c:v>
                </c:pt>
                <c:pt idx="111">
                  <c:v>107.6</c:v>
                </c:pt>
                <c:pt idx="112">
                  <c:v>107.8</c:v>
                </c:pt>
                <c:pt idx="113">
                  <c:v>107.1</c:v>
                </c:pt>
                <c:pt idx="114">
                  <c:v>107.5</c:v>
                </c:pt>
                <c:pt idx="115">
                  <c:v>104.9</c:v>
                </c:pt>
                <c:pt idx="116">
                  <c:v>103.8</c:v>
                </c:pt>
                <c:pt idx="117">
                  <c:v>106.1</c:v>
                </c:pt>
                <c:pt idx="118">
                  <c:v>104.4</c:v>
                </c:pt>
                <c:pt idx="119">
                  <c:v>106.8</c:v>
                </c:pt>
                <c:pt idx="120">
                  <c:v>104.4</c:v>
                </c:pt>
                <c:pt idx="121">
                  <c:v>98.4</c:v>
                </c:pt>
                <c:pt idx="122">
                  <c:v>99</c:v>
                </c:pt>
                <c:pt idx="123">
                  <c:v>98.1</c:v>
                </c:pt>
                <c:pt idx="124">
                  <c:v>100.6</c:v>
                </c:pt>
                <c:pt idx="125">
                  <c:v>95.8</c:v>
                </c:pt>
                <c:pt idx="126">
                  <c:v>97.7</c:v>
                </c:pt>
                <c:pt idx="127">
                  <c:v>103.3</c:v>
                </c:pt>
                <c:pt idx="128">
                  <c:v>102</c:v>
                </c:pt>
                <c:pt idx="129">
                  <c:v>100.4</c:v>
                </c:pt>
                <c:pt idx="130">
                  <c:v>101.6</c:v>
                </c:pt>
                <c:pt idx="131">
                  <c:v>98.2</c:v>
                </c:pt>
                <c:pt idx="132">
                  <c:v>103</c:v>
                </c:pt>
                <c:pt idx="133">
                  <c:v>106</c:v>
                </c:pt>
                <c:pt idx="134">
                  <c:v>104.2</c:v>
                </c:pt>
                <c:pt idx="135">
                  <c:v>107.3</c:v>
                </c:pt>
                <c:pt idx="136">
                  <c:v>107.6</c:v>
                </c:pt>
                <c:pt idx="137">
                  <c:v>111</c:v>
                </c:pt>
                <c:pt idx="138">
                  <c:v>110.9</c:v>
                </c:pt>
                <c:pt idx="139">
                  <c:v>108.6</c:v>
                </c:pt>
                <c:pt idx="140">
                  <c:v>110.9</c:v>
                </c:pt>
                <c:pt idx="141">
                  <c:v>111.8</c:v>
                </c:pt>
                <c:pt idx="142">
                  <c:v>107.6</c:v>
                </c:pt>
                <c:pt idx="143">
                  <c:v>101.3</c:v>
                </c:pt>
                <c:pt idx="144">
                  <c:v>105.2</c:v>
                </c:pt>
                <c:pt idx="145">
                  <c:v>108.7</c:v>
                </c:pt>
                <c:pt idx="146">
                  <c:v>103.7</c:v>
                </c:pt>
                <c:pt idx="147">
                  <c:v>101.2</c:v>
                </c:pt>
                <c:pt idx="148">
                  <c:v>100.7</c:v>
                </c:pt>
                <c:pt idx="149">
                  <c:v>98.2</c:v>
                </c:pt>
                <c:pt idx="150">
                  <c:v>97.9</c:v>
                </c:pt>
                <c:pt idx="151">
                  <c:v>103.5</c:v>
                </c:pt>
                <c:pt idx="152">
                  <c:v>108.9</c:v>
                </c:pt>
                <c:pt idx="153">
                  <c:v>105.6</c:v>
                </c:pt>
                <c:pt idx="154">
                  <c:v>103.6</c:v>
                </c:pt>
                <c:pt idx="155">
                  <c:v>98.4</c:v>
                </c:pt>
                <c:pt idx="156">
                  <c:v>91.8</c:v>
                </c:pt>
                <c:pt idx="157">
                  <c:v>93.8</c:v>
                </c:pt>
                <c:pt idx="158">
                  <c:v>96.4</c:v>
                </c:pt>
                <c:pt idx="159">
                  <c:v>94.1</c:v>
                </c:pt>
                <c:pt idx="160">
                  <c:v>91.9</c:v>
                </c:pt>
                <c:pt idx="161">
                  <c:v>86</c:v>
                </c:pt>
                <c:pt idx="162">
                  <c:v>94.2</c:v>
                </c:pt>
                <c:pt idx="163">
                  <c:v>90</c:v>
                </c:pt>
                <c:pt idx="164">
                  <c:v>89</c:v>
                </c:pt>
                <c:pt idx="165">
                  <c:v>88.1</c:v>
                </c:pt>
                <c:pt idx="166">
                  <c:v>88.9</c:v>
                </c:pt>
                <c:pt idx="167">
                  <c:v>88.6</c:v>
                </c:pt>
                <c:pt idx="168">
                  <c:v>93</c:v>
                </c:pt>
                <c:pt idx="169">
                  <c:v>88.1</c:v>
                </c:pt>
                <c:pt idx="170">
                  <c:v>87.5</c:v>
                </c:pt>
                <c:pt idx="171">
                  <c:v>84.7</c:v>
                </c:pt>
                <c:pt idx="172">
                  <c:v>87.2</c:v>
                </c:pt>
                <c:pt idx="173">
                  <c:v>88.5</c:v>
                </c:pt>
                <c:pt idx="174">
                  <c:v>85.5</c:v>
                </c:pt>
                <c:pt idx="175">
                  <c:v>86.5</c:v>
                </c:pt>
                <c:pt idx="176">
                  <c:v>86.8</c:v>
                </c:pt>
                <c:pt idx="177">
                  <c:v>85.9</c:v>
                </c:pt>
                <c:pt idx="178">
                  <c:v>85.4</c:v>
                </c:pt>
                <c:pt idx="179">
                  <c:v>90.5</c:v>
                </c:pt>
                <c:pt idx="180">
                  <c:v>88.4</c:v>
                </c:pt>
                <c:pt idx="181">
                  <c:v>90.9</c:v>
                </c:pt>
                <c:pt idx="182">
                  <c:v>89.8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1558352"/>
        <c:axId val="251552864"/>
      </c:lineChart>
      <c:catAx>
        <c:axId val="25155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51552864"/>
        <c:crosses val="autoZero"/>
        <c:auto val="1"/>
        <c:lblAlgn val="ctr"/>
        <c:lblOffset val="100"/>
        <c:noMultiLvlLbl val="0"/>
      </c:catAx>
      <c:valAx>
        <c:axId val="251552864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51558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'Gra. 3'!$A$20</c:f>
              <c:strCache>
                <c:ptCount val="1"/>
                <c:pt idx="0">
                  <c:v>Indústria extrativa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'Gra. 3'!$S$18:$CG$19</c:f>
              <c:strCache>
                <c:ptCount val="67"/>
                <c:pt idx="0">
                  <c:v>2000 T2</c:v>
                </c:pt>
                <c:pt idx="1">
                  <c:v>2000 T3</c:v>
                </c:pt>
                <c:pt idx="2">
                  <c:v>2000 T4</c:v>
                </c:pt>
                <c:pt idx="3">
                  <c:v>2001 T1</c:v>
                </c:pt>
                <c:pt idx="4">
                  <c:v>2001 T2</c:v>
                </c:pt>
                <c:pt idx="5">
                  <c:v>2001 T3</c:v>
                </c:pt>
                <c:pt idx="6">
                  <c:v>2001 T4</c:v>
                </c:pt>
                <c:pt idx="7">
                  <c:v>2002 T1</c:v>
                </c:pt>
                <c:pt idx="8">
                  <c:v>2002 T2</c:v>
                </c:pt>
                <c:pt idx="9">
                  <c:v>2002 T3</c:v>
                </c:pt>
                <c:pt idx="10">
                  <c:v>2002 T4</c:v>
                </c:pt>
                <c:pt idx="11">
                  <c:v>2003 T1</c:v>
                </c:pt>
                <c:pt idx="12">
                  <c:v>2003 T2</c:v>
                </c:pt>
                <c:pt idx="13">
                  <c:v>2003 T3</c:v>
                </c:pt>
                <c:pt idx="14">
                  <c:v>2003 T4</c:v>
                </c:pt>
                <c:pt idx="15">
                  <c:v>2004 T1</c:v>
                </c:pt>
                <c:pt idx="16">
                  <c:v>2004 T2</c:v>
                </c:pt>
                <c:pt idx="17">
                  <c:v>2004 T3</c:v>
                </c:pt>
                <c:pt idx="18">
                  <c:v>2004 T4</c:v>
                </c:pt>
                <c:pt idx="19">
                  <c:v>2005 T1</c:v>
                </c:pt>
                <c:pt idx="20">
                  <c:v>2005 T2</c:v>
                </c:pt>
                <c:pt idx="21">
                  <c:v>2005 T3</c:v>
                </c:pt>
                <c:pt idx="22">
                  <c:v>2005 T4</c:v>
                </c:pt>
                <c:pt idx="23">
                  <c:v>2006 T1</c:v>
                </c:pt>
                <c:pt idx="24">
                  <c:v>2006 T2</c:v>
                </c:pt>
                <c:pt idx="25">
                  <c:v>2006 T3</c:v>
                </c:pt>
                <c:pt idx="26">
                  <c:v>2006 T4</c:v>
                </c:pt>
                <c:pt idx="27">
                  <c:v>2007 T1</c:v>
                </c:pt>
                <c:pt idx="28">
                  <c:v>2007 T2</c:v>
                </c:pt>
                <c:pt idx="29">
                  <c:v>2007 T3</c:v>
                </c:pt>
                <c:pt idx="30">
                  <c:v>2007 T4</c:v>
                </c:pt>
                <c:pt idx="31">
                  <c:v>2008 T1</c:v>
                </c:pt>
                <c:pt idx="32">
                  <c:v>2008 T2</c:v>
                </c:pt>
                <c:pt idx="33">
                  <c:v>2008 T3</c:v>
                </c:pt>
                <c:pt idx="34">
                  <c:v>2008 T4</c:v>
                </c:pt>
                <c:pt idx="35">
                  <c:v>2009 T1</c:v>
                </c:pt>
                <c:pt idx="36">
                  <c:v>2009 T2</c:v>
                </c:pt>
                <c:pt idx="37">
                  <c:v>2009 T3</c:v>
                </c:pt>
                <c:pt idx="38">
                  <c:v>2009 T4</c:v>
                </c:pt>
                <c:pt idx="39">
                  <c:v>2010 T1</c:v>
                </c:pt>
                <c:pt idx="40">
                  <c:v>2010 T2</c:v>
                </c:pt>
                <c:pt idx="41">
                  <c:v>2010 T3</c:v>
                </c:pt>
                <c:pt idx="42">
                  <c:v>2010 T4</c:v>
                </c:pt>
                <c:pt idx="43">
                  <c:v>2011 T1</c:v>
                </c:pt>
                <c:pt idx="44">
                  <c:v>2011 T2</c:v>
                </c:pt>
                <c:pt idx="45">
                  <c:v>2011 T3</c:v>
                </c:pt>
                <c:pt idx="46">
                  <c:v>2011 T4</c:v>
                </c:pt>
                <c:pt idx="47">
                  <c:v>2012 T1</c:v>
                </c:pt>
                <c:pt idx="48">
                  <c:v>2012 T2</c:v>
                </c:pt>
                <c:pt idx="49">
                  <c:v>2012 T3</c:v>
                </c:pt>
                <c:pt idx="50">
                  <c:v>2012 T4</c:v>
                </c:pt>
                <c:pt idx="51">
                  <c:v>2013 T1</c:v>
                </c:pt>
                <c:pt idx="52">
                  <c:v>2013 T2</c:v>
                </c:pt>
                <c:pt idx="53">
                  <c:v>2013 T3</c:v>
                </c:pt>
                <c:pt idx="54">
                  <c:v>2013 T4</c:v>
                </c:pt>
                <c:pt idx="55">
                  <c:v>2014 T1</c:v>
                </c:pt>
                <c:pt idx="56">
                  <c:v>2014 T2</c:v>
                </c:pt>
                <c:pt idx="57">
                  <c:v>2014 T3</c:v>
                </c:pt>
                <c:pt idx="58">
                  <c:v>2014 T4</c:v>
                </c:pt>
                <c:pt idx="59">
                  <c:v>2015 T1</c:v>
                </c:pt>
                <c:pt idx="60">
                  <c:v>2015 T2</c:v>
                </c:pt>
                <c:pt idx="61">
                  <c:v>2015 T3</c:v>
                </c:pt>
                <c:pt idx="62">
                  <c:v>2015 T4</c:v>
                </c:pt>
                <c:pt idx="63">
                  <c:v>2016 T1</c:v>
                </c:pt>
                <c:pt idx="64">
                  <c:v>2016 T2</c:v>
                </c:pt>
                <c:pt idx="65">
                  <c:v>2016 T3</c:v>
                </c:pt>
                <c:pt idx="66">
                  <c:v>2016 T4</c:v>
                </c:pt>
              </c:strCache>
            </c:strRef>
          </c:cat>
          <c:val>
            <c:numRef>
              <c:f>'Gra. 3'!$S$20:$CG$20</c:f>
              <c:numCache>
                <c:formatCode>General</c:formatCode>
                <c:ptCount val="67"/>
                <c:pt idx="0">
                  <c:v>96.31286839048316</c:v>
                </c:pt>
                <c:pt idx="1">
                  <c:v>100.46895839607623</c:v>
                </c:pt>
                <c:pt idx="2">
                  <c:v>109.47812244546746</c:v>
                </c:pt>
                <c:pt idx="3">
                  <c:v>102.31897775674396</c:v>
                </c:pt>
                <c:pt idx="4">
                  <c:v>104.02271651680076</c:v>
                </c:pt>
                <c:pt idx="5">
                  <c:v>105.51133674654736</c:v>
                </c:pt>
                <c:pt idx="6">
                  <c:v>109.7362646818397</c:v>
                </c:pt>
                <c:pt idx="7">
                  <c:v>118.45286753000903</c:v>
                </c:pt>
                <c:pt idx="8">
                  <c:v>122.65198124166415</c:v>
                </c:pt>
                <c:pt idx="9">
                  <c:v>122.37662952286709</c:v>
                </c:pt>
                <c:pt idx="10">
                  <c:v>122.51430538226562</c:v>
                </c:pt>
                <c:pt idx="11">
                  <c:v>120.328701114314</c:v>
                </c:pt>
                <c:pt idx="12">
                  <c:v>121.53336488405111</c:v>
                </c:pt>
                <c:pt idx="13">
                  <c:v>125.41410317084714</c:v>
                </c:pt>
                <c:pt idx="14">
                  <c:v>141.07473217742975</c:v>
                </c:pt>
                <c:pt idx="15">
                  <c:v>123.26291786774513</c:v>
                </c:pt>
                <c:pt idx="16">
                  <c:v>125.70666437206901</c:v>
                </c:pt>
                <c:pt idx="17">
                  <c:v>127.63412640364842</c:v>
                </c:pt>
                <c:pt idx="18">
                  <c:v>129.57879791765262</c:v>
                </c:pt>
                <c:pt idx="19">
                  <c:v>127.37598416727616</c:v>
                </c:pt>
                <c:pt idx="20">
                  <c:v>137.91679215247601</c:v>
                </c:pt>
                <c:pt idx="21">
                  <c:v>136.46259088757907</c:v>
                </c:pt>
                <c:pt idx="22">
                  <c:v>138.92354687432774</c:v>
                </c:pt>
                <c:pt idx="23">
                  <c:v>141.986834745945</c:v>
                </c:pt>
                <c:pt idx="24">
                  <c:v>141.14357010712902</c:v>
                </c:pt>
                <c:pt idx="25">
                  <c:v>143.86266833024996</c:v>
                </c:pt>
                <c:pt idx="26">
                  <c:v>149.09435098739405</c:v>
                </c:pt>
                <c:pt idx="27">
                  <c:v>148.14782945402916</c:v>
                </c:pt>
                <c:pt idx="28">
                  <c:v>149.30086477649184</c:v>
                </c:pt>
                <c:pt idx="29">
                  <c:v>146.52153336488405</c:v>
                </c:pt>
                <c:pt idx="30">
                  <c:v>148.46620487888828</c:v>
                </c:pt>
                <c:pt idx="31">
                  <c:v>155.61674482639933</c:v>
                </c:pt>
                <c:pt idx="32">
                  <c:v>154.70464225788407</c:v>
                </c:pt>
                <c:pt idx="33">
                  <c:v>158.06909607193563</c:v>
                </c:pt>
                <c:pt idx="34">
                  <c:v>148.21666738372843</c:v>
                </c:pt>
                <c:pt idx="35">
                  <c:v>145.55780234909435</c:v>
                </c:pt>
                <c:pt idx="36">
                  <c:v>149.41272641225314</c:v>
                </c:pt>
                <c:pt idx="37">
                  <c:v>152.31252420083464</c:v>
                </c:pt>
                <c:pt idx="38">
                  <c:v>155.89209654519638</c:v>
                </c:pt>
                <c:pt idx="39">
                  <c:v>167.70640622983265</c:v>
                </c:pt>
                <c:pt idx="40">
                  <c:v>172.74017983909133</c:v>
                </c:pt>
                <c:pt idx="41">
                  <c:v>174.86555091855612</c:v>
                </c:pt>
                <c:pt idx="42">
                  <c:v>177.67069655380112</c:v>
                </c:pt>
                <c:pt idx="43">
                  <c:v>175.05485522522909</c:v>
                </c:pt>
                <c:pt idx="44">
                  <c:v>179.28838790173387</c:v>
                </c:pt>
                <c:pt idx="45">
                  <c:v>179.64978703265498</c:v>
                </c:pt>
                <c:pt idx="46">
                  <c:v>182.92819343458245</c:v>
                </c:pt>
                <c:pt idx="47">
                  <c:v>180.8286365787549</c:v>
                </c:pt>
                <c:pt idx="48">
                  <c:v>175.32160220281375</c:v>
                </c:pt>
                <c:pt idx="49">
                  <c:v>172.64552768575484</c:v>
                </c:pt>
                <c:pt idx="50">
                  <c:v>174.39229015187368</c:v>
                </c:pt>
                <c:pt idx="51">
                  <c:v>168.35176182076324</c:v>
                </c:pt>
                <c:pt idx="52">
                  <c:v>167.9903626898421</c:v>
                </c:pt>
                <c:pt idx="53">
                  <c:v>170.66643720690101</c:v>
                </c:pt>
                <c:pt idx="54">
                  <c:v>173.86740093791678</c:v>
                </c:pt>
                <c:pt idx="55">
                  <c:v>177.32650690530483</c:v>
                </c:pt>
                <c:pt idx="56">
                  <c:v>183.37563997762766</c:v>
                </c:pt>
                <c:pt idx="57">
                  <c:v>188.49546099901045</c:v>
                </c:pt>
                <c:pt idx="58">
                  <c:v>193.50342038463194</c:v>
                </c:pt>
                <c:pt idx="59">
                  <c:v>198.69207933571397</c:v>
                </c:pt>
                <c:pt idx="60">
                  <c:v>197.78858150841114</c:v>
                </c:pt>
                <c:pt idx="61">
                  <c:v>195.73204835864561</c:v>
                </c:pt>
                <c:pt idx="62">
                  <c:v>186.34427569590844</c:v>
                </c:pt>
                <c:pt idx="63">
                  <c:v>183.17773092974227</c:v>
                </c:pt>
                <c:pt idx="64">
                  <c:v>185.97427182377487</c:v>
                </c:pt>
                <c:pt idx="65">
                  <c:v>192.78062212278962</c:v>
                </c:pt>
                <c:pt idx="66">
                  <c:v>194.13156649313771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'Gra. 3'!$A$21</c:f>
              <c:strCache>
                <c:ptCount val="1"/>
                <c:pt idx="0">
                  <c:v>Indústria de transformação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'Gra. 3'!$S$18:$CG$19</c:f>
              <c:strCache>
                <c:ptCount val="67"/>
                <c:pt idx="0">
                  <c:v>2000 T2</c:v>
                </c:pt>
                <c:pt idx="1">
                  <c:v>2000 T3</c:v>
                </c:pt>
                <c:pt idx="2">
                  <c:v>2000 T4</c:v>
                </c:pt>
                <c:pt idx="3">
                  <c:v>2001 T1</c:v>
                </c:pt>
                <c:pt idx="4">
                  <c:v>2001 T2</c:v>
                </c:pt>
                <c:pt idx="5">
                  <c:v>2001 T3</c:v>
                </c:pt>
                <c:pt idx="6">
                  <c:v>2001 T4</c:v>
                </c:pt>
                <c:pt idx="7">
                  <c:v>2002 T1</c:v>
                </c:pt>
                <c:pt idx="8">
                  <c:v>2002 T2</c:v>
                </c:pt>
                <c:pt idx="9">
                  <c:v>2002 T3</c:v>
                </c:pt>
                <c:pt idx="10">
                  <c:v>2002 T4</c:v>
                </c:pt>
                <c:pt idx="11">
                  <c:v>2003 T1</c:v>
                </c:pt>
                <c:pt idx="12">
                  <c:v>2003 T2</c:v>
                </c:pt>
                <c:pt idx="13">
                  <c:v>2003 T3</c:v>
                </c:pt>
                <c:pt idx="14">
                  <c:v>2003 T4</c:v>
                </c:pt>
                <c:pt idx="15">
                  <c:v>2004 T1</c:v>
                </c:pt>
                <c:pt idx="16">
                  <c:v>2004 T2</c:v>
                </c:pt>
                <c:pt idx="17">
                  <c:v>2004 T3</c:v>
                </c:pt>
                <c:pt idx="18">
                  <c:v>2004 T4</c:v>
                </c:pt>
                <c:pt idx="19">
                  <c:v>2005 T1</c:v>
                </c:pt>
                <c:pt idx="20">
                  <c:v>2005 T2</c:v>
                </c:pt>
                <c:pt idx="21">
                  <c:v>2005 T3</c:v>
                </c:pt>
                <c:pt idx="22">
                  <c:v>2005 T4</c:v>
                </c:pt>
                <c:pt idx="23">
                  <c:v>2006 T1</c:v>
                </c:pt>
                <c:pt idx="24">
                  <c:v>2006 T2</c:v>
                </c:pt>
                <c:pt idx="25">
                  <c:v>2006 T3</c:v>
                </c:pt>
                <c:pt idx="26">
                  <c:v>2006 T4</c:v>
                </c:pt>
                <c:pt idx="27">
                  <c:v>2007 T1</c:v>
                </c:pt>
                <c:pt idx="28">
                  <c:v>2007 T2</c:v>
                </c:pt>
                <c:pt idx="29">
                  <c:v>2007 T3</c:v>
                </c:pt>
                <c:pt idx="30">
                  <c:v>2007 T4</c:v>
                </c:pt>
                <c:pt idx="31">
                  <c:v>2008 T1</c:v>
                </c:pt>
                <c:pt idx="32">
                  <c:v>2008 T2</c:v>
                </c:pt>
                <c:pt idx="33">
                  <c:v>2008 T3</c:v>
                </c:pt>
                <c:pt idx="34">
                  <c:v>2008 T4</c:v>
                </c:pt>
                <c:pt idx="35">
                  <c:v>2009 T1</c:v>
                </c:pt>
                <c:pt idx="36">
                  <c:v>2009 T2</c:v>
                </c:pt>
                <c:pt idx="37">
                  <c:v>2009 T3</c:v>
                </c:pt>
                <c:pt idx="38">
                  <c:v>2009 T4</c:v>
                </c:pt>
                <c:pt idx="39">
                  <c:v>2010 T1</c:v>
                </c:pt>
                <c:pt idx="40">
                  <c:v>2010 T2</c:v>
                </c:pt>
                <c:pt idx="41">
                  <c:v>2010 T3</c:v>
                </c:pt>
                <c:pt idx="42">
                  <c:v>2010 T4</c:v>
                </c:pt>
                <c:pt idx="43">
                  <c:v>2011 T1</c:v>
                </c:pt>
                <c:pt idx="44">
                  <c:v>2011 T2</c:v>
                </c:pt>
                <c:pt idx="45">
                  <c:v>2011 T3</c:v>
                </c:pt>
                <c:pt idx="46">
                  <c:v>2011 T4</c:v>
                </c:pt>
                <c:pt idx="47">
                  <c:v>2012 T1</c:v>
                </c:pt>
                <c:pt idx="48">
                  <c:v>2012 T2</c:v>
                </c:pt>
                <c:pt idx="49">
                  <c:v>2012 T3</c:v>
                </c:pt>
                <c:pt idx="50">
                  <c:v>2012 T4</c:v>
                </c:pt>
                <c:pt idx="51">
                  <c:v>2013 T1</c:v>
                </c:pt>
                <c:pt idx="52">
                  <c:v>2013 T2</c:v>
                </c:pt>
                <c:pt idx="53">
                  <c:v>2013 T3</c:v>
                </c:pt>
                <c:pt idx="54">
                  <c:v>2013 T4</c:v>
                </c:pt>
                <c:pt idx="55">
                  <c:v>2014 T1</c:v>
                </c:pt>
                <c:pt idx="56">
                  <c:v>2014 T2</c:v>
                </c:pt>
                <c:pt idx="57">
                  <c:v>2014 T3</c:v>
                </c:pt>
                <c:pt idx="58">
                  <c:v>2014 T4</c:v>
                </c:pt>
                <c:pt idx="59">
                  <c:v>2015 T1</c:v>
                </c:pt>
                <c:pt idx="60">
                  <c:v>2015 T2</c:v>
                </c:pt>
                <c:pt idx="61">
                  <c:v>2015 T3</c:v>
                </c:pt>
                <c:pt idx="62">
                  <c:v>2015 T4</c:v>
                </c:pt>
                <c:pt idx="63">
                  <c:v>2016 T1</c:v>
                </c:pt>
                <c:pt idx="64">
                  <c:v>2016 T2</c:v>
                </c:pt>
                <c:pt idx="65">
                  <c:v>2016 T3</c:v>
                </c:pt>
                <c:pt idx="66">
                  <c:v>2016 T4</c:v>
                </c:pt>
              </c:strCache>
            </c:strRef>
          </c:cat>
          <c:val>
            <c:numRef>
              <c:f>'Gra. 3'!$S$21:$CG$21</c:f>
              <c:numCache>
                <c:formatCode>General</c:formatCode>
                <c:ptCount val="67"/>
                <c:pt idx="0">
                  <c:v>86.709977197435791</c:v>
                </c:pt>
                <c:pt idx="1">
                  <c:v>87.338123305941579</c:v>
                </c:pt>
                <c:pt idx="2">
                  <c:v>89.360237490857457</c:v>
                </c:pt>
                <c:pt idx="3">
                  <c:v>89.549541797530424</c:v>
                </c:pt>
                <c:pt idx="4">
                  <c:v>87.751150884137161</c:v>
                </c:pt>
                <c:pt idx="5">
                  <c:v>87.088585810781737</c:v>
                </c:pt>
                <c:pt idx="6">
                  <c:v>86.778815127135047</c:v>
                </c:pt>
                <c:pt idx="7">
                  <c:v>88.095340532633472</c:v>
                </c:pt>
                <c:pt idx="8">
                  <c:v>88.706277158714457</c:v>
                </c:pt>
                <c:pt idx="9">
                  <c:v>88.86976724175021</c:v>
                </c:pt>
                <c:pt idx="10">
                  <c:v>92.328873209138223</c:v>
                </c:pt>
                <c:pt idx="11">
                  <c:v>85.729036699221268</c:v>
                </c:pt>
                <c:pt idx="12">
                  <c:v>90.88327668545368</c:v>
                </c:pt>
                <c:pt idx="13">
                  <c:v>95.684722281977372</c:v>
                </c:pt>
                <c:pt idx="14">
                  <c:v>94.437034806178204</c:v>
                </c:pt>
                <c:pt idx="15">
                  <c:v>96.657058038979471</c:v>
                </c:pt>
                <c:pt idx="16">
                  <c:v>98.240330422062556</c:v>
                </c:pt>
                <c:pt idx="17">
                  <c:v>101.80269328399949</c:v>
                </c:pt>
                <c:pt idx="18">
                  <c:v>102.76642429978919</c:v>
                </c:pt>
                <c:pt idx="19">
                  <c:v>102.31037301553157</c:v>
                </c:pt>
                <c:pt idx="20">
                  <c:v>104.3841156477219</c:v>
                </c:pt>
                <c:pt idx="21">
                  <c:v>100.83035752699739</c:v>
                </c:pt>
                <c:pt idx="22">
                  <c:v>103.50643204405627</c:v>
                </c:pt>
                <c:pt idx="23">
                  <c:v>104.11736867013724</c:v>
                </c:pt>
                <c:pt idx="24">
                  <c:v>101.31222303489223</c:v>
                </c:pt>
                <c:pt idx="25">
                  <c:v>103.35154670223292</c:v>
                </c:pt>
                <c:pt idx="26">
                  <c:v>107.48182248418878</c:v>
                </c:pt>
                <c:pt idx="27">
                  <c:v>107.11181861205523</c:v>
                </c:pt>
                <c:pt idx="28">
                  <c:v>109.96859269457471</c:v>
                </c:pt>
                <c:pt idx="29">
                  <c:v>111.17325646431182</c:v>
                </c:pt>
                <c:pt idx="30">
                  <c:v>112.43815342253581</c:v>
                </c:pt>
                <c:pt idx="31">
                  <c:v>116.34470593296906</c:v>
                </c:pt>
                <c:pt idx="32">
                  <c:v>116.99006152389968</c:v>
                </c:pt>
                <c:pt idx="33">
                  <c:v>117.95379253968939</c:v>
                </c:pt>
                <c:pt idx="34">
                  <c:v>106.96553801144431</c:v>
                </c:pt>
                <c:pt idx="35">
                  <c:v>98.240330422062556</c:v>
                </c:pt>
                <c:pt idx="36">
                  <c:v>101.27780407004259</c:v>
                </c:pt>
                <c:pt idx="37">
                  <c:v>105.51133674654736</c:v>
                </c:pt>
                <c:pt idx="38">
                  <c:v>111.07860431097534</c:v>
                </c:pt>
                <c:pt idx="39">
                  <c:v>113.31583702620142</c:v>
                </c:pt>
                <c:pt idx="40">
                  <c:v>113.47072236802478</c:v>
                </c:pt>
                <c:pt idx="41">
                  <c:v>113.074904272254</c:v>
                </c:pt>
                <c:pt idx="42">
                  <c:v>115.39818439960419</c:v>
                </c:pt>
                <c:pt idx="43">
                  <c:v>118.0914683990879</c:v>
                </c:pt>
                <c:pt idx="44">
                  <c:v>118.61635761304478</c:v>
                </c:pt>
                <c:pt idx="45">
                  <c:v>115.14004216323195</c:v>
                </c:pt>
                <c:pt idx="46">
                  <c:v>114.73561932624877</c:v>
                </c:pt>
                <c:pt idx="47">
                  <c:v>114.09886847653057</c:v>
                </c:pt>
                <c:pt idx="48">
                  <c:v>111.74116938433079</c:v>
                </c:pt>
                <c:pt idx="49">
                  <c:v>114.41724390138965</c:v>
                </c:pt>
                <c:pt idx="50">
                  <c:v>113.56537452136126</c:v>
                </c:pt>
                <c:pt idx="51">
                  <c:v>114.95934259777137</c:v>
                </c:pt>
                <c:pt idx="52">
                  <c:v>118.5217054597083</c:v>
                </c:pt>
                <c:pt idx="53">
                  <c:v>117.35146065482081</c:v>
                </c:pt>
                <c:pt idx="54">
                  <c:v>116.9040141117756</c:v>
                </c:pt>
                <c:pt idx="55">
                  <c:v>115.88004990749903</c:v>
                </c:pt>
                <c:pt idx="56">
                  <c:v>109.85673105881339</c:v>
                </c:pt>
                <c:pt idx="57">
                  <c:v>111.22488491158626</c:v>
                </c:pt>
                <c:pt idx="58">
                  <c:v>109.22858495030761</c:v>
                </c:pt>
                <c:pt idx="59">
                  <c:v>106.69018629264724</c:v>
                </c:pt>
                <c:pt idx="60">
                  <c:v>100.44314417243902</c:v>
                </c:pt>
                <c:pt idx="61">
                  <c:v>97.78427913780493</c:v>
                </c:pt>
                <c:pt idx="62">
                  <c:v>94.970528761347509</c:v>
                </c:pt>
                <c:pt idx="63">
                  <c:v>94.411220582540977</c:v>
                </c:pt>
                <c:pt idx="64">
                  <c:v>95.658908058340145</c:v>
                </c:pt>
                <c:pt idx="65">
                  <c:v>94.376801617691356</c:v>
                </c:pt>
                <c:pt idx="66">
                  <c:v>93.438884825538864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'Gra. 3'!$A$22</c:f>
              <c:strCache>
                <c:ptCount val="1"/>
                <c:pt idx="0">
                  <c:v>PIB a preços de mercado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'Gra. 3'!$S$18:$CG$19</c:f>
              <c:strCache>
                <c:ptCount val="67"/>
                <c:pt idx="0">
                  <c:v>2000 T2</c:v>
                </c:pt>
                <c:pt idx="1">
                  <c:v>2000 T3</c:v>
                </c:pt>
                <c:pt idx="2">
                  <c:v>2000 T4</c:v>
                </c:pt>
                <c:pt idx="3">
                  <c:v>2001 T1</c:v>
                </c:pt>
                <c:pt idx="4">
                  <c:v>2001 T2</c:v>
                </c:pt>
                <c:pt idx="5">
                  <c:v>2001 T3</c:v>
                </c:pt>
                <c:pt idx="6">
                  <c:v>2001 T4</c:v>
                </c:pt>
                <c:pt idx="7">
                  <c:v>2002 T1</c:v>
                </c:pt>
                <c:pt idx="8">
                  <c:v>2002 T2</c:v>
                </c:pt>
                <c:pt idx="9">
                  <c:v>2002 T3</c:v>
                </c:pt>
                <c:pt idx="10">
                  <c:v>2002 T4</c:v>
                </c:pt>
                <c:pt idx="11">
                  <c:v>2003 T1</c:v>
                </c:pt>
                <c:pt idx="12">
                  <c:v>2003 T2</c:v>
                </c:pt>
                <c:pt idx="13">
                  <c:v>2003 T3</c:v>
                </c:pt>
                <c:pt idx="14">
                  <c:v>2003 T4</c:v>
                </c:pt>
                <c:pt idx="15">
                  <c:v>2004 T1</c:v>
                </c:pt>
                <c:pt idx="16">
                  <c:v>2004 T2</c:v>
                </c:pt>
                <c:pt idx="17">
                  <c:v>2004 T3</c:v>
                </c:pt>
                <c:pt idx="18">
                  <c:v>2004 T4</c:v>
                </c:pt>
                <c:pt idx="19">
                  <c:v>2005 T1</c:v>
                </c:pt>
                <c:pt idx="20">
                  <c:v>2005 T2</c:v>
                </c:pt>
                <c:pt idx="21">
                  <c:v>2005 T3</c:v>
                </c:pt>
                <c:pt idx="22">
                  <c:v>2005 T4</c:v>
                </c:pt>
                <c:pt idx="23">
                  <c:v>2006 T1</c:v>
                </c:pt>
                <c:pt idx="24">
                  <c:v>2006 T2</c:v>
                </c:pt>
                <c:pt idx="25">
                  <c:v>2006 T3</c:v>
                </c:pt>
                <c:pt idx="26">
                  <c:v>2006 T4</c:v>
                </c:pt>
                <c:pt idx="27">
                  <c:v>2007 T1</c:v>
                </c:pt>
                <c:pt idx="28">
                  <c:v>2007 T2</c:v>
                </c:pt>
                <c:pt idx="29">
                  <c:v>2007 T3</c:v>
                </c:pt>
                <c:pt idx="30">
                  <c:v>2007 T4</c:v>
                </c:pt>
                <c:pt idx="31">
                  <c:v>2008 T1</c:v>
                </c:pt>
                <c:pt idx="32">
                  <c:v>2008 T2</c:v>
                </c:pt>
                <c:pt idx="33">
                  <c:v>2008 T3</c:v>
                </c:pt>
                <c:pt idx="34">
                  <c:v>2008 T4</c:v>
                </c:pt>
                <c:pt idx="35">
                  <c:v>2009 T1</c:v>
                </c:pt>
                <c:pt idx="36">
                  <c:v>2009 T2</c:v>
                </c:pt>
                <c:pt idx="37">
                  <c:v>2009 T3</c:v>
                </c:pt>
                <c:pt idx="38">
                  <c:v>2009 T4</c:v>
                </c:pt>
                <c:pt idx="39">
                  <c:v>2010 T1</c:v>
                </c:pt>
                <c:pt idx="40">
                  <c:v>2010 T2</c:v>
                </c:pt>
                <c:pt idx="41">
                  <c:v>2010 T3</c:v>
                </c:pt>
                <c:pt idx="42">
                  <c:v>2010 T4</c:v>
                </c:pt>
                <c:pt idx="43">
                  <c:v>2011 T1</c:v>
                </c:pt>
                <c:pt idx="44">
                  <c:v>2011 T2</c:v>
                </c:pt>
                <c:pt idx="45">
                  <c:v>2011 T3</c:v>
                </c:pt>
                <c:pt idx="46">
                  <c:v>2011 T4</c:v>
                </c:pt>
                <c:pt idx="47">
                  <c:v>2012 T1</c:v>
                </c:pt>
                <c:pt idx="48">
                  <c:v>2012 T2</c:v>
                </c:pt>
                <c:pt idx="49">
                  <c:v>2012 T3</c:v>
                </c:pt>
                <c:pt idx="50">
                  <c:v>2012 T4</c:v>
                </c:pt>
                <c:pt idx="51">
                  <c:v>2013 T1</c:v>
                </c:pt>
                <c:pt idx="52">
                  <c:v>2013 T2</c:v>
                </c:pt>
                <c:pt idx="53">
                  <c:v>2013 T3</c:v>
                </c:pt>
                <c:pt idx="54">
                  <c:v>2013 T4</c:v>
                </c:pt>
                <c:pt idx="55">
                  <c:v>2014 T1</c:v>
                </c:pt>
                <c:pt idx="56">
                  <c:v>2014 T2</c:v>
                </c:pt>
                <c:pt idx="57">
                  <c:v>2014 T3</c:v>
                </c:pt>
                <c:pt idx="58">
                  <c:v>2014 T4</c:v>
                </c:pt>
                <c:pt idx="59">
                  <c:v>2015 T1</c:v>
                </c:pt>
                <c:pt idx="60">
                  <c:v>2015 T2</c:v>
                </c:pt>
                <c:pt idx="61">
                  <c:v>2015 T3</c:v>
                </c:pt>
                <c:pt idx="62">
                  <c:v>2015 T4</c:v>
                </c:pt>
                <c:pt idx="63">
                  <c:v>2016 T1</c:v>
                </c:pt>
                <c:pt idx="64">
                  <c:v>2016 T2</c:v>
                </c:pt>
                <c:pt idx="65">
                  <c:v>2016 T3</c:v>
                </c:pt>
                <c:pt idx="66">
                  <c:v>2016 T4</c:v>
                </c:pt>
              </c:strCache>
            </c:strRef>
          </c:cat>
          <c:val>
            <c:numRef>
              <c:f>'Gra. 3'!$S$22:$CG$22</c:f>
              <c:numCache>
                <c:formatCode>General</c:formatCode>
                <c:ptCount val="67"/>
                <c:pt idx="0">
                  <c:v>94.970528761347509</c:v>
                </c:pt>
                <c:pt idx="1">
                  <c:v>96.037516671686092</c:v>
                </c:pt>
                <c:pt idx="2">
                  <c:v>97.259389923848033</c:v>
                </c:pt>
                <c:pt idx="3">
                  <c:v>97.629393795981585</c:v>
                </c:pt>
                <c:pt idx="4">
                  <c:v>97.20776147657358</c:v>
                </c:pt>
                <c:pt idx="5">
                  <c:v>96.588220109280215</c:v>
                </c:pt>
                <c:pt idx="6">
                  <c:v>96.74310545110356</c:v>
                </c:pt>
                <c:pt idx="7">
                  <c:v>97.990792926902714</c:v>
                </c:pt>
                <c:pt idx="8">
                  <c:v>99.479413156649315</c:v>
                </c:pt>
                <c:pt idx="9">
                  <c:v>100.62384373789959</c:v>
                </c:pt>
                <c:pt idx="10">
                  <c:v>101.77687906036226</c:v>
                </c:pt>
                <c:pt idx="11">
                  <c:v>100.58082003183755</c:v>
                </c:pt>
                <c:pt idx="12">
                  <c:v>100.2280256421288</c:v>
                </c:pt>
                <c:pt idx="13">
                  <c:v>101.26059458761777</c:v>
                </c:pt>
                <c:pt idx="14">
                  <c:v>102.4824678397797</c:v>
                </c:pt>
                <c:pt idx="15">
                  <c:v>104.39272038893431</c:v>
                </c:pt>
                <c:pt idx="16">
                  <c:v>106.49227724476187</c:v>
                </c:pt>
                <c:pt idx="17">
                  <c:v>107.94647850965882</c:v>
                </c:pt>
                <c:pt idx="18">
                  <c:v>108.96183797272296</c:v>
                </c:pt>
                <c:pt idx="19">
                  <c:v>108.64346254786388</c:v>
                </c:pt>
                <c:pt idx="20">
                  <c:v>111.17325646431182</c:v>
                </c:pt>
                <c:pt idx="21">
                  <c:v>110.32999182549585</c:v>
                </c:pt>
                <c:pt idx="22">
                  <c:v>111.40558447704684</c:v>
                </c:pt>
                <c:pt idx="23">
                  <c:v>113.1695564255905</c:v>
                </c:pt>
                <c:pt idx="24">
                  <c:v>113.67723615712258</c:v>
                </c:pt>
                <c:pt idx="25">
                  <c:v>115.33795121111731</c:v>
                </c:pt>
                <c:pt idx="26">
                  <c:v>116.74052402873983</c:v>
                </c:pt>
                <c:pt idx="27">
                  <c:v>119.04659467366518</c:v>
                </c:pt>
                <c:pt idx="28">
                  <c:v>121.10312782343071</c:v>
                </c:pt>
                <c:pt idx="29">
                  <c:v>122.14430151013207</c:v>
                </c:pt>
                <c:pt idx="30">
                  <c:v>124.39874370778298</c:v>
                </c:pt>
                <c:pt idx="31">
                  <c:v>126.44667211633609</c:v>
                </c:pt>
                <c:pt idx="32">
                  <c:v>128.83018543217312</c:v>
                </c:pt>
                <c:pt idx="33">
                  <c:v>130.62857634556642</c:v>
                </c:pt>
                <c:pt idx="34">
                  <c:v>125.6120122187325</c:v>
                </c:pt>
                <c:pt idx="35">
                  <c:v>123.43501269199328</c:v>
                </c:pt>
                <c:pt idx="36">
                  <c:v>125.99062083207846</c:v>
                </c:pt>
                <c:pt idx="37">
                  <c:v>129.14856085703221</c:v>
                </c:pt>
                <c:pt idx="38">
                  <c:v>132.27208191713632</c:v>
                </c:pt>
                <c:pt idx="39">
                  <c:v>134.75885212752229</c:v>
                </c:pt>
                <c:pt idx="40">
                  <c:v>136.71212838273888</c:v>
                </c:pt>
                <c:pt idx="41">
                  <c:v>138.09749171793661</c:v>
                </c:pt>
                <c:pt idx="42">
                  <c:v>139.88727789011745</c:v>
                </c:pt>
                <c:pt idx="43">
                  <c:v>141.64264509744871</c:v>
                </c:pt>
                <c:pt idx="44">
                  <c:v>143.08824162113322</c:v>
                </c:pt>
                <c:pt idx="45">
                  <c:v>143.07963687992083</c:v>
                </c:pt>
                <c:pt idx="46">
                  <c:v>143.5959213526653</c:v>
                </c:pt>
                <c:pt idx="47">
                  <c:v>143.78522565933829</c:v>
                </c:pt>
                <c:pt idx="48">
                  <c:v>144.59407133330464</c:v>
                </c:pt>
                <c:pt idx="49">
                  <c:v>146.71944241276941</c:v>
                </c:pt>
                <c:pt idx="50">
                  <c:v>147.27875059157597</c:v>
                </c:pt>
                <c:pt idx="51">
                  <c:v>147.30456481521315</c:v>
                </c:pt>
                <c:pt idx="52">
                  <c:v>150.53994751107859</c:v>
                </c:pt>
                <c:pt idx="53">
                  <c:v>150.96157983048658</c:v>
                </c:pt>
                <c:pt idx="54">
                  <c:v>151.07344146624789</c:v>
                </c:pt>
                <c:pt idx="55">
                  <c:v>152.0285677408252</c:v>
                </c:pt>
                <c:pt idx="56">
                  <c:v>150.16133889773263</c:v>
                </c:pt>
                <c:pt idx="57">
                  <c:v>150.18715312136985</c:v>
                </c:pt>
                <c:pt idx="58">
                  <c:v>150.54855225229102</c:v>
                </c:pt>
                <c:pt idx="59">
                  <c:v>149.08574624618163</c:v>
                </c:pt>
                <c:pt idx="60">
                  <c:v>145.78152562061695</c:v>
                </c:pt>
                <c:pt idx="61">
                  <c:v>143.54429290539085</c:v>
                </c:pt>
                <c:pt idx="62">
                  <c:v>141.81473992169686</c:v>
                </c:pt>
                <c:pt idx="63">
                  <c:v>140.95426580045606</c:v>
                </c:pt>
                <c:pt idx="64">
                  <c:v>140.50681925741083</c:v>
                </c:pt>
                <c:pt idx="65">
                  <c:v>139.4914597943467</c:v>
                </c:pt>
                <c:pt idx="66">
                  <c:v>138.29540076582197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'Gra. 3'!$A$23</c:f>
              <c:strCache>
                <c:ptCount val="1"/>
                <c:pt idx="0">
                  <c:v>Despesa de consumo das famílias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lgDash"/>
              <a:round/>
            </a:ln>
            <a:effectLst/>
          </c:spPr>
          <c:marker>
            <c:symbol val="none"/>
          </c:marker>
          <c:cat>
            <c:strRef>
              <c:f>'Gra. 3'!$S$18:$CG$19</c:f>
              <c:strCache>
                <c:ptCount val="67"/>
                <c:pt idx="0">
                  <c:v>2000 T2</c:v>
                </c:pt>
                <c:pt idx="1">
                  <c:v>2000 T3</c:v>
                </c:pt>
                <c:pt idx="2">
                  <c:v>2000 T4</c:v>
                </c:pt>
                <c:pt idx="3">
                  <c:v>2001 T1</c:v>
                </c:pt>
                <c:pt idx="4">
                  <c:v>2001 T2</c:v>
                </c:pt>
                <c:pt idx="5">
                  <c:v>2001 T3</c:v>
                </c:pt>
                <c:pt idx="6">
                  <c:v>2001 T4</c:v>
                </c:pt>
                <c:pt idx="7">
                  <c:v>2002 T1</c:v>
                </c:pt>
                <c:pt idx="8">
                  <c:v>2002 T2</c:v>
                </c:pt>
                <c:pt idx="9">
                  <c:v>2002 T3</c:v>
                </c:pt>
                <c:pt idx="10">
                  <c:v>2002 T4</c:v>
                </c:pt>
                <c:pt idx="11">
                  <c:v>2003 T1</c:v>
                </c:pt>
                <c:pt idx="12">
                  <c:v>2003 T2</c:v>
                </c:pt>
                <c:pt idx="13">
                  <c:v>2003 T3</c:v>
                </c:pt>
                <c:pt idx="14">
                  <c:v>2003 T4</c:v>
                </c:pt>
                <c:pt idx="15">
                  <c:v>2004 T1</c:v>
                </c:pt>
                <c:pt idx="16">
                  <c:v>2004 T2</c:v>
                </c:pt>
                <c:pt idx="17">
                  <c:v>2004 T3</c:v>
                </c:pt>
                <c:pt idx="18">
                  <c:v>2004 T4</c:v>
                </c:pt>
                <c:pt idx="19">
                  <c:v>2005 T1</c:v>
                </c:pt>
                <c:pt idx="20">
                  <c:v>2005 T2</c:v>
                </c:pt>
                <c:pt idx="21">
                  <c:v>2005 T3</c:v>
                </c:pt>
                <c:pt idx="22">
                  <c:v>2005 T4</c:v>
                </c:pt>
                <c:pt idx="23">
                  <c:v>2006 T1</c:v>
                </c:pt>
                <c:pt idx="24">
                  <c:v>2006 T2</c:v>
                </c:pt>
                <c:pt idx="25">
                  <c:v>2006 T3</c:v>
                </c:pt>
                <c:pt idx="26">
                  <c:v>2006 T4</c:v>
                </c:pt>
                <c:pt idx="27">
                  <c:v>2007 T1</c:v>
                </c:pt>
                <c:pt idx="28">
                  <c:v>2007 T2</c:v>
                </c:pt>
                <c:pt idx="29">
                  <c:v>2007 T3</c:v>
                </c:pt>
                <c:pt idx="30">
                  <c:v>2007 T4</c:v>
                </c:pt>
                <c:pt idx="31">
                  <c:v>2008 T1</c:v>
                </c:pt>
                <c:pt idx="32">
                  <c:v>2008 T2</c:v>
                </c:pt>
                <c:pt idx="33">
                  <c:v>2008 T3</c:v>
                </c:pt>
                <c:pt idx="34">
                  <c:v>2008 T4</c:v>
                </c:pt>
                <c:pt idx="35">
                  <c:v>2009 T1</c:v>
                </c:pt>
                <c:pt idx="36">
                  <c:v>2009 T2</c:v>
                </c:pt>
                <c:pt idx="37">
                  <c:v>2009 T3</c:v>
                </c:pt>
                <c:pt idx="38">
                  <c:v>2009 T4</c:v>
                </c:pt>
                <c:pt idx="39">
                  <c:v>2010 T1</c:v>
                </c:pt>
                <c:pt idx="40">
                  <c:v>2010 T2</c:v>
                </c:pt>
                <c:pt idx="41">
                  <c:v>2010 T3</c:v>
                </c:pt>
                <c:pt idx="42">
                  <c:v>2010 T4</c:v>
                </c:pt>
                <c:pt idx="43">
                  <c:v>2011 T1</c:v>
                </c:pt>
                <c:pt idx="44">
                  <c:v>2011 T2</c:v>
                </c:pt>
                <c:pt idx="45">
                  <c:v>2011 T3</c:v>
                </c:pt>
                <c:pt idx="46">
                  <c:v>2011 T4</c:v>
                </c:pt>
                <c:pt idx="47">
                  <c:v>2012 T1</c:v>
                </c:pt>
                <c:pt idx="48">
                  <c:v>2012 T2</c:v>
                </c:pt>
                <c:pt idx="49">
                  <c:v>2012 T3</c:v>
                </c:pt>
                <c:pt idx="50">
                  <c:v>2012 T4</c:v>
                </c:pt>
                <c:pt idx="51">
                  <c:v>2013 T1</c:v>
                </c:pt>
                <c:pt idx="52">
                  <c:v>2013 T2</c:v>
                </c:pt>
                <c:pt idx="53">
                  <c:v>2013 T3</c:v>
                </c:pt>
                <c:pt idx="54">
                  <c:v>2013 T4</c:v>
                </c:pt>
                <c:pt idx="55">
                  <c:v>2014 T1</c:v>
                </c:pt>
                <c:pt idx="56">
                  <c:v>2014 T2</c:v>
                </c:pt>
                <c:pt idx="57">
                  <c:v>2014 T3</c:v>
                </c:pt>
                <c:pt idx="58">
                  <c:v>2014 T4</c:v>
                </c:pt>
                <c:pt idx="59">
                  <c:v>2015 T1</c:v>
                </c:pt>
                <c:pt idx="60">
                  <c:v>2015 T2</c:v>
                </c:pt>
                <c:pt idx="61">
                  <c:v>2015 T3</c:v>
                </c:pt>
                <c:pt idx="62">
                  <c:v>2015 T4</c:v>
                </c:pt>
                <c:pt idx="63">
                  <c:v>2016 T1</c:v>
                </c:pt>
                <c:pt idx="64">
                  <c:v>2016 T2</c:v>
                </c:pt>
                <c:pt idx="65">
                  <c:v>2016 T3</c:v>
                </c:pt>
                <c:pt idx="66">
                  <c:v>2016 T4</c:v>
                </c:pt>
              </c:strCache>
            </c:strRef>
          </c:cat>
          <c:val>
            <c:numRef>
              <c:f>'Gra. 3'!$S$23:$CG$23</c:f>
              <c:numCache>
                <c:formatCode>General</c:formatCode>
                <c:ptCount val="67"/>
                <c:pt idx="0">
                  <c:v>94.23052101708042</c:v>
                </c:pt>
                <c:pt idx="1">
                  <c:v>95.684722281977372</c:v>
                </c:pt>
                <c:pt idx="2">
                  <c:v>96.596824850492624</c:v>
                </c:pt>
                <c:pt idx="3">
                  <c:v>96.62263907412985</c:v>
                </c:pt>
                <c:pt idx="4">
                  <c:v>97.130318805661915</c:v>
                </c:pt>
                <c:pt idx="5">
                  <c:v>94.049821451619835</c:v>
                </c:pt>
                <c:pt idx="6">
                  <c:v>94.789829195886938</c:v>
                </c:pt>
                <c:pt idx="7">
                  <c:v>96.768919674740772</c:v>
                </c:pt>
                <c:pt idx="8">
                  <c:v>97.818698102654565</c:v>
                </c:pt>
                <c:pt idx="9">
                  <c:v>96.700081745041516</c:v>
                </c:pt>
                <c:pt idx="10">
                  <c:v>96.295658908058329</c:v>
                </c:pt>
                <c:pt idx="11">
                  <c:v>96.700081745041516</c:v>
                </c:pt>
                <c:pt idx="12">
                  <c:v>95.831002882588308</c:v>
                </c:pt>
                <c:pt idx="13">
                  <c:v>96.046121412898515</c:v>
                </c:pt>
                <c:pt idx="14">
                  <c:v>96.846362345652452</c:v>
                </c:pt>
                <c:pt idx="15">
                  <c:v>97.526136901432693</c:v>
                </c:pt>
                <c:pt idx="16">
                  <c:v>98.834057565718709</c:v>
                </c:pt>
                <c:pt idx="17">
                  <c:v>100.78733382093532</c:v>
                </c:pt>
                <c:pt idx="18">
                  <c:v>103.2224755840468</c:v>
                </c:pt>
                <c:pt idx="19">
                  <c:v>102.69758637008992</c:v>
                </c:pt>
                <c:pt idx="20">
                  <c:v>103.58387471496795</c:v>
                </c:pt>
                <c:pt idx="21">
                  <c:v>105.21877554532549</c:v>
                </c:pt>
                <c:pt idx="22">
                  <c:v>106.61274362173559</c:v>
                </c:pt>
                <c:pt idx="23">
                  <c:v>107.78298842662306</c:v>
                </c:pt>
                <c:pt idx="24">
                  <c:v>109.59858882244116</c:v>
                </c:pt>
                <c:pt idx="25">
                  <c:v>110.74301940369142</c:v>
                </c:pt>
                <c:pt idx="26">
                  <c:v>112.1111732564643</c:v>
                </c:pt>
                <c:pt idx="27">
                  <c:v>114.64096717291226</c:v>
                </c:pt>
                <c:pt idx="28">
                  <c:v>116.35331067418147</c:v>
                </c:pt>
                <c:pt idx="29">
                  <c:v>117.09331841844856</c:v>
                </c:pt>
                <c:pt idx="30">
                  <c:v>120.18242051370302</c:v>
                </c:pt>
                <c:pt idx="31">
                  <c:v>122.85849503076194</c:v>
                </c:pt>
                <c:pt idx="32">
                  <c:v>124.51921008475671</c:v>
                </c:pt>
                <c:pt idx="33">
                  <c:v>126.84249021210687</c:v>
                </c:pt>
                <c:pt idx="34">
                  <c:v>124.45897689626983</c:v>
                </c:pt>
                <c:pt idx="35">
                  <c:v>125.62922170115733</c:v>
                </c:pt>
                <c:pt idx="36">
                  <c:v>129.48414576431614</c:v>
                </c:pt>
                <c:pt idx="37">
                  <c:v>132.48720044744653</c:v>
                </c:pt>
                <c:pt idx="38">
                  <c:v>133.10674181473991</c:v>
                </c:pt>
                <c:pt idx="39">
                  <c:v>135.0169943638945</c:v>
                </c:pt>
                <c:pt idx="40">
                  <c:v>136.49700985242868</c:v>
                </c:pt>
                <c:pt idx="41">
                  <c:v>139.50006453555909</c:v>
                </c:pt>
                <c:pt idx="42">
                  <c:v>142.176139052618</c:v>
                </c:pt>
                <c:pt idx="43">
                  <c:v>143.57010712902809</c:v>
                </c:pt>
                <c:pt idx="44">
                  <c:v>145.61803553758119</c:v>
                </c:pt>
                <c:pt idx="45">
                  <c:v>145.11896054726154</c:v>
                </c:pt>
                <c:pt idx="46">
                  <c:v>145.68687346728046</c:v>
                </c:pt>
                <c:pt idx="47">
                  <c:v>147.75201135825839</c:v>
                </c:pt>
                <c:pt idx="48">
                  <c:v>148.94807038678312</c:v>
                </c:pt>
                <c:pt idx="49">
                  <c:v>151.00460353654864</c:v>
                </c:pt>
                <c:pt idx="50">
                  <c:v>152.51043324872003</c:v>
                </c:pt>
                <c:pt idx="51">
                  <c:v>153.17299832207544</c:v>
                </c:pt>
                <c:pt idx="52">
                  <c:v>155.22953147184097</c:v>
                </c:pt>
                <c:pt idx="53">
                  <c:v>156.44279998279052</c:v>
                </c:pt>
                <c:pt idx="54">
                  <c:v>156.21907671126792</c:v>
                </c:pt>
                <c:pt idx="55">
                  <c:v>158.74887062771589</c:v>
                </c:pt>
                <c:pt idx="56">
                  <c:v>157.98304865981154</c:v>
                </c:pt>
                <c:pt idx="57">
                  <c:v>158.27560986103342</c:v>
                </c:pt>
                <c:pt idx="58">
                  <c:v>160.07400077442671</c:v>
                </c:pt>
                <c:pt idx="59">
                  <c:v>156.74396592522478</c:v>
                </c:pt>
                <c:pt idx="60">
                  <c:v>153.53439745299659</c:v>
                </c:pt>
                <c:pt idx="61">
                  <c:v>150.85832293593768</c:v>
                </c:pt>
                <c:pt idx="62">
                  <c:v>149.17179365830572</c:v>
                </c:pt>
                <c:pt idx="63">
                  <c:v>147.57991653401024</c:v>
                </c:pt>
                <c:pt idx="64">
                  <c:v>146.21176268123733</c:v>
                </c:pt>
                <c:pt idx="65">
                  <c:v>145.7126876909177</c:v>
                </c:pt>
                <c:pt idx="66">
                  <c:v>144.77477089876521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'Gra. 3'!$A$24</c:f>
              <c:strCache>
                <c:ptCount val="1"/>
                <c:pt idx="0">
                  <c:v>Despesa de consumo da administração pública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'Gra. 3'!$S$18:$CG$19</c:f>
              <c:strCache>
                <c:ptCount val="67"/>
                <c:pt idx="0">
                  <c:v>2000 T2</c:v>
                </c:pt>
                <c:pt idx="1">
                  <c:v>2000 T3</c:v>
                </c:pt>
                <c:pt idx="2">
                  <c:v>2000 T4</c:v>
                </c:pt>
                <c:pt idx="3">
                  <c:v>2001 T1</c:v>
                </c:pt>
                <c:pt idx="4">
                  <c:v>2001 T2</c:v>
                </c:pt>
                <c:pt idx="5">
                  <c:v>2001 T3</c:v>
                </c:pt>
                <c:pt idx="6">
                  <c:v>2001 T4</c:v>
                </c:pt>
                <c:pt idx="7">
                  <c:v>2002 T1</c:v>
                </c:pt>
                <c:pt idx="8">
                  <c:v>2002 T2</c:v>
                </c:pt>
                <c:pt idx="9">
                  <c:v>2002 T3</c:v>
                </c:pt>
                <c:pt idx="10">
                  <c:v>2002 T4</c:v>
                </c:pt>
                <c:pt idx="11">
                  <c:v>2003 T1</c:v>
                </c:pt>
                <c:pt idx="12">
                  <c:v>2003 T2</c:v>
                </c:pt>
                <c:pt idx="13">
                  <c:v>2003 T3</c:v>
                </c:pt>
                <c:pt idx="14">
                  <c:v>2003 T4</c:v>
                </c:pt>
                <c:pt idx="15">
                  <c:v>2004 T1</c:v>
                </c:pt>
                <c:pt idx="16">
                  <c:v>2004 T2</c:v>
                </c:pt>
                <c:pt idx="17">
                  <c:v>2004 T3</c:v>
                </c:pt>
                <c:pt idx="18">
                  <c:v>2004 T4</c:v>
                </c:pt>
                <c:pt idx="19">
                  <c:v>2005 T1</c:v>
                </c:pt>
                <c:pt idx="20">
                  <c:v>2005 T2</c:v>
                </c:pt>
                <c:pt idx="21">
                  <c:v>2005 T3</c:v>
                </c:pt>
                <c:pt idx="22">
                  <c:v>2005 T4</c:v>
                </c:pt>
                <c:pt idx="23">
                  <c:v>2006 T1</c:v>
                </c:pt>
                <c:pt idx="24">
                  <c:v>2006 T2</c:v>
                </c:pt>
                <c:pt idx="25">
                  <c:v>2006 T3</c:v>
                </c:pt>
                <c:pt idx="26">
                  <c:v>2006 T4</c:v>
                </c:pt>
                <c:pt idx="27">
                  <c:v>2007 T1</c:v>
                </c:pt>
                <c:pt idx="28">
                  <c:v>2007 T2</c:v>
                </c:pt>
                <c:pt idx="29">
                  <c:v>2007 T3</c:v>
                </c:pt>
                <c:pt idx="30">
                  <c:v>2007 T4</c:v>
                </c:pt>
                <c:pt idx="31">
                  <c:v>2008 T1</c:v>
                </c:pt>
                <c:pt idx="32">
                  <c:v>2008 T2</c:v>
                </c:pt>
                <c:pt idx="33">
                  <c:v>2008 T3</c:v>
                </c:pt>
                <c:pt idx="34">
                  <c:v>2008 T4</c:v>
                </c:pt>
                <c:pt idx="35">
                  <c:v>2009 T1</c:v>
                </c:pt>
                <c:pt idx="36">
                  <c:v>2009 T2</c:v>
                </c:pt>
                <c:pt idx="37">
                  <c:v>2009 T3</c:v>
                </c:pt>
                <c:pt idx="38">
                  <c:v>2009 T4</c:v>
                </c:pt>
                <c:pt idx="39">
                  <c:v>2010 T1</c:v>
                </c:pt>
                <c:pt idx="40">
                  <c:v>2010 T2</c:v>
                </c:pt>
                <c:pt idx="41">
                  <c:v>2010 T3</c:v>
                </c:pt>
                <c:pt idx="42">
                  <c:v>2010 T4</c:v>
                </c:pt>
                <c:pt idx="43">
                  <c:v>2011 T1</c:v>
                </c:pt>
                <c:pt idx="44">
                  <c:v>2011 T2</c:v>
                </c:pt>
                <c:pt idx="45">
                  <c:v>2011 T3</c:v>
                </c:pt>
                <c:pt idx="46">
                  <c:v>2011 T4</c:v>
                </c:pt>
                <c:pt idx="47">
                  <c:v>2012 T1</c:v>
                </c:pt>
                <c:pt idx="48">
                  <c:v>2012 T2</c:v>
                </c:pt>
                <c:pt idx="49">
                  <c:v>2012 T3</c:v>
                </c:pt>
                <c:pt idx="50">
                  <c:v>2012 T4</c:v>
                </c:pt>
                <c:pt idx="51">
                  <c:v>2013 T1</c:v>
                </c:pt>
                <c:pt idx="52">
                  <c:v>2013 T2</c:v>
                </c:pt>
                <c:pt idx="53">
                  <c:v>2013 T3</c:v>
                </c:pt>
                <c:pt idx="54">
                  <c:v>2013 T4</c:v>
                </c:pt>
                <c:pt idx="55">
                  <c:v>2014 T1</c:v>
                </c:pt>
                <c:pt idx="56">
                  <c:v>2014 T2</c:v>
                </c:pt>
                <c:pt idx="57">
                  <c:v>2014 T3</c:v>
                </c:pt>
                <c:pt idx="58">
                  <c:v>2014 T4</c:v>
                </c:pt>
                <c:pt idx="59">
                  <c:v>2015 T1</c:v>
                </c:pt>
                <c:pt idx="60">
                  <c:v>2015 T2</c:v>
                </c:pt>
                <c:pt idx="61">
                  <c:v>2015 T3</c:v>
                </c:pt>
                <c:pt idx="62">
                  <c:v>2015 T4</c:v>
                </c:pt>
                <c:pt idx="63">
                  <c:v>2016 T1</c:v>
                </c:pt>
                <c:pt idx="64">
                  <c:v>2016 T2</c:v>
                </c:pt>
                <c:pt idx="65">
                  <c:v>2016 T3</c:v>
                </c:pt>
                <c:pt idx="66">
                  <c:v>2016 T4</c:v>
                </c:pt>
              </c:strCache>
            </c:strRef>
          </c:cat>
          <c:val>
            <c:numRef>
              <c:f>'Gra. 3'!$S$24:$CG$24</c:f>
              <c:numCache>
                <c:formatCode>General</c:formatCode>
                <c:ptCount val="67"/>
                <c:pt idx="0">
                  <c:v>89.807684033902675</c:v>
                </c:pt>
                <c:pt idx="1">
                  <c:v>88.594415522953142</c:v>
                </c:pt>
                <c:pt idx="2">
                  <c:v>89.592565503592482</c:v>
                </c:pt>
                <c:pt idx="3">
                  <c:v>91.511422793959468</c:v>
                </c:pt>
                <c:pt idx="4">
                  <c:v>91.752355547906888</c:v>
                </c:pt>
                <c:pt idx="5">
                  <c:v>91.795379253968946</c:v>
                </c:pt>
                <c:pt idx="6">
                  <c:v>92.896786129157164</c:v>
                </c:pt>
                <c:pt idx="7">
                  <c:v>95.340532633481047</c:v>
                </c:pt>
                <c:pt idx="8">
                  <c:v>95.452394269242362</c:v>
                </c:pt>
                <c:pt idx="9">
                  <c:v>95.641698575915342</c:v>
                </c:pt>
                <c:pt idx="10">
                  <c:v>95.555651163791239</c:v>
                </c:pt>
                <c:pt idx="11">
                  <c:v>94.66075807770082</c:v>
                </c:pt>
                <c:pt idx="12">
                  <c:v>95.676117540764963</c:v>
                </c:pt>
                <c:pt idx="13">
                  <c:v>97.560555866282314</c:v>
                </c:pt>
                <c:pt idx="14">
                  <c:v>100.10755926515512</c:v>
                </c:pt>
                <c:pt idx="15">
                  <c:v>98.180097233575694</c:v>
                </c:pt>
                <c:pt idx="16">
                  <c:v>101.80269328399949</c:v>
                </c:pt>
                <c:pt idx="17">
                  <c:v>101.74246009551263</c:v>
                </c:pt>
                <c:pt idx="18">
                  <c:v>101.32943251731706</c:v>
                </c:pt>
                <c:pt idx="19">
                  <c:v>101.83711224884911</c:v>
                </c:pt>
                <c:pt idx="20">
                  <c:v>102.40502516886805</c:v>
                </c:pt>
                <c:pt idx="21">
                  <c:v>103.47201307920663</c:v>
                </c:pt>
                <c:pt idx="22">
                  <c:v>103.44619885556941</c:v>
                </c:pt>
                <c:pt idx="23">
                  <c:v>104.84016693197952</c:v>
                </c:pt>
                <c:pt idx="24">
                  <c:v>104.88319063804157</c:v>
                </c:pt>
                <c:pt idx="25">
                  <c:v>106.12227337262831</c:v>
                </c:pt>
                <c:pt idx="26">
                  <c:v>110.01161640063674</c:v>
                </c:pt>
                <c:pt idx="27">
                  <c:v>109.24579443273244</c:v>
                </c:pt>
                <c:pt idx="28">
                  <c:v>111.8788452437293</c:v>
                </c:pt>
                <c:pt idx="29">
                  <c:v>111.29372284128556</c:v>
                </c:pt>
                <c:pt idx="30">
                  <c:v>110.71720518005419</c:v>
                </c:pt>
                <c:pt idx="31">
                  <c:v>112.50699135223508</c:v>
                </c:pt>
                <c:pt idx="32">
                  <c:v>112.36931549283655</c:v>
                </c:pt>
                <c:pt idx="33">
                  <c:v>115.65632663597643</c:v>
                </c:pt>
                <c:pt idx="34">
                  <c:v>111.70675041948112</c:v>
                </c:pt>
                <c:pt idx="35">
                  <c:v>116.09516843780922</c:v>
                </c:pt>
                <c:pt idx="36">
                  <c:v>114.70980510261153</c:v>
                </c:pt>
                <c:pt idx="37">
                  <c:v>115.99191154326034</c:v>
                </c:pt>
                <c:pt idx="38">
                  <c:v>118.71961450759368</c:v>
                </c:pt>
                <c:pt idx="39">
                  <c:v>119.66613604095855</c:v>
                </c:pt>
                <c:pt idx="40">
                  <c:v>120.41474852643805</c:v>
                </c:pt>
                <c:pt idx="41">
                  <c:v>121.60220281375035</c:v>
                </c:pt>
                <c:pt idx="42">
                  <c:v>122.04964935679558</c:v>
                </c:pt>
                <c:pt idx="43">
                  <c:v>122.95314718409843</c:v>
                </c:pt>
                <c:pt idx="44">
                  <c:v>124.20083465989759</c:v>
                </c:pt>
                <c:pt idx="45">
                  <c:v>123.71896915200276</c:v>
                </c:pt>
                <c:pt idx="46">
                  <c:v>123.46082691563049</c:v>
                </c:pt>
                <c:pt idx="47">
                  <c:v>125.82713074904271</c:v>
                </c:pt>
                <c:pt idx="48">
                  <c:v>126.64458116422148</c:v>
                </c:pt>
                <c:pt idx="49">
                  <c:v>126.00783031450329</c:v>
                </c:pt>
                <c:pt idx="50">
                  <c:v>127.16086563696595</c:v>
                </c:pt>
                <c:pt idx="51">
                  <c:v>125.96480660844122</c:v>
                </c:pt>
                <c:pt idx="52">
                  <c:v>128.08157294669363</c:v>
                </c:pt>
                <c:pt idx="53">
                  <c:v>128.95925655035924</c:v>
                </c:pt>
                <c:pt idx="54">
                  <c:v>130.30159617949491</c:v>
                </c:pt>
                <c:pt idx="55">
                  <c:v>128.51181000731401</c:v>
                </c:pt>
                <c:pt idx="56">
                  <c:v>129.5615884352278</c:v>
                </c:pt>
                <c:pt idx="57">
                  <c:v>130.14671083767155</c:v>
                </c:pt>
                <c:pt idx="58">
                  <c:v>129.32065568128039</c:v>
                </c:pt>
                <c:pt idx="59">
                  <c:v>128.56343845458846</c:v>
                </c:pt>
                <c:pt idx="60">
                  <c:v>128.08157294669363</c:v>
                </c:pt>
                <c:pt idx="61">
                  <c:v>128.22785354730456</c:v>
                </c:pt>
                <c:pt idx="62">
                  <c:v>127.22970356666524</c:v>
                </c:pt>
                <c:pt idx="63">
                  <c:v>127.5050552854623</c:v>
                </c:pt>
                <c:pt idx="64">
                  <c:v>127.5308695090995</c:v>
                </c:pt>
                <c:pt idx="65">
                  <c:v>127.07481822484188</c:v>
                </c:pt>
                <c:pt idx="66">
                  <c:v>127.16947037817836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'Gra. 3'!$A$25</c:f>
              <c:strCache>
                <c:ptCount val="1"/>
                <c:pt idx="0">
                  <c:v>Formação bruta de capital fixo</c:v>
                </c:pt>
              </c:strCache>
            </c:strRef>
          </c:tx>
          <c:spPr>
            <a:ln w="28575" cap="rnd">
              <a:solidFill>
                <a:schemeClr val="accent6"/>
              </a:solidFill>
              <a:prstDash val="dashDot"/>
              <a:round/>
            </a:ln>
            <a:effectLst/>
          </c:spPr>
          <c:marker>
            <c:symbol val="none"/>
          </c:marker>
          <c:cat>
            <c:strRef>
              <c:f>'Gra. 3'!$S$18:$CG$19</c:f>
              <c:strCache>
                <c:ptCount val="67"/>
                <c:pt idx="0">
                  <c:v>2000 T2</c:v>
                </c:pt>
                <c:pt idx="1">
                  <c:v>2000 T3</c:v>
                </c:pt>
                <c:pt idx="2">
                  <c:v>2000 T4</c:v>
                </c:pt>
                <c:pt idx="3">
                  <c:v>2001 T1</c:v>
                </c:pt>
                <c:pt idx="4">
                  <c:v>2001 T2</c:v>
                </c:pt>
                <c:pt idx="5">
                  <c:v>2001 T3</c:v>
                </c:pt>
                <c:pt idx="6">
                  <c:v>2001 T4</c:v>
                </c:pt>
                <c:pt idx="7">
                  <c:v>2002 T1</c:v>
                </c:pt>
                <c:pt idx="8">
                  <c:v>2002 T2</c:v>
                </c:pt>
                <c:pt idx="9">
                  <c:v>2002 T3</c:v>
                </c:pt>
                <c:pt idx="10">
                  <c:v>2002 T4</c:v>
                </c:pt>
                <c:pt idx="11">
                  <c:v>2003 T1</c:v>
                </c:pt>
                <c:pt idx="12">
                  <c:v>2003 T2</c:v>
                </c:pt>
                <c:pt idx="13">
                  <c:v>2003 T3</c:v>
                </c:pt>
                <c:pt idx="14">
                  <c:v>2003 T4</c:v>
                </c:pt>
                <c:pt idx="15">
                  <c:v>2004 T1</c:v>
                </c:pt>
                <c:pt idx="16">
                  <c:v>2004 T2</c:v>
                </c:pt>
                <c:pt idx="17">
                  <c:v>2004 T3</c:v>
                </c:pt>
                <c:pt idx="18">
                  <c:v>2004 T4</c:v>
                </c:pt>
                <c:pt idx="19">
                  <c:v>2005 T1</c:v>
                </c:pt>
                <c:pt idx="20">
                  <c:v>2005 T2</c:v>
                </c:pt>
                <c:pt idx="21">
                  <c:v>2005 T3</c:v>
                </c:pt>
                <c:pt idx="22">
                  <c:v>2005 T4</c:v>
                </c:pt>
                <c:pt idx="23">
                  <c:v>2006 T1</c:v>
                </c:pt>
                <c:pt idx="24">
                  <c:v>2006 T2</c:v>
                </c:pt>
                <c:pt idx="25">
                  <c:v>2006 T3</c:v>
                </c:pt>
                <c:pt idx="26">
                  <c:v>2006 T4</c:v>
                </c:pt>
                <c:pt idx="27">
                  <c:v>2007 T1</c:v>
                </c:pt>
                <c:pt idx="28">
                  <c:v>2007 T2</c:v>
                </c:pt>
                <c:pt idx="29">
                  <c:v>2007 T3</c:v>
                </c:pt>
                <c:pt idx="30">
                  <c:v>2007 T4</c:v>
                </c:pt>
                <c:pt idx="31">
                  <c:v>2008 T1</c:v>
                </c:pt>
                <c:pt idx="32">
                  <c:v>2008 T2</c:v>
                </c:pt>
                <c:pt idx="33">
                  <c:v>2008 T3</c:v>
                </c:pt>
                <c:pt idx="34">
                  <c:v>2008 T4</c:v>
                </c:pt>
                <c:pt idx="35">
                  <c:v>2009 T1</c:v>
                </c:pt>
                <c:pt idx="36">
                  <c:v>2009 T2</c:v>
                </c:pt>
                <c:pt idx="37">
                  <c:v>2009 T3</c:v>
                </c:pt>
                <c:pt idx="38">
                  <c:v>2009 T4</c:v>
                </c:pt>
                <c:pt idx="39">
                  <c:v>2010 T1</c:v>
                </c:pt>
                <c:pt idx="40">
                  <c:v>2010 T2</c:v>
                </c:pt>
                <c:pt idx="41">
                  <c:v>2010 T3</c:v>
                </c:pt>
                <c:pt idx="42">
                  <c:v>2010 T4</c:v>
                </c:pt>
                <c:pt idx="43">
                  <c:v>2011 T1</c:v>
                </c:pt>
                <c:pt idx="44">
                  <c:v>2011 T2</c:v>
                </c:pt>
                <c:pt idx="45">
                  <c:v>2011 T3</c:v>
                </c:pt>
                <c:pt idx="46">
                  <c:v>2011 T4</c:v>
                </c:pt>
                <c:pt idx="47">
                  <c:v>2012 T1</c:v>
                </c:pt>
                <c:pt idx="48">
                  <c:v>2012 T2</c:v>
                </c:pt>
                <c:pt idx="49">
                  <c:v>2012 T3</c:v>
                </c:pt>
                <c:pt idx="50">
                  <c:v>2012 T4</c:v>
                </c:pt>
                <c:pt idx="51">
                  <c:v>2013 T1</c:v>
                </c:pt>
                <c:pt idx="52">
                  <c:v>2013 T2</c:v>
                </c:pt>
                <c:pt idx="53">
                  <c:v>2013 T3</c:v>
                </c:pt>
                <c:pt idx="54">
                  <c:v>2013 T4</c:v>
                </c:pt>
                <c:pt idx="55">
                  <c:v>2014 T1</c:v>
                </c:pt>
                <c:pt idx="56">
                  <c:v>2014 T2</c:v>
                </c:pt>
                <c:pt idx="57">
                  <c:v>2014 T3</c:v>
                </c:pt>
                <c:pt idx="58">
                  <c:v>2014 T4</c:v>
                </c:pt>
                <c:pt idx="59">
                  <c:v>2015 T1</c:v>
                </c:pt>
                <c:pt idx="60">
                  <c:v>2015 T2</c:v>
                </c:pt>
                <c:pt idx="61">
                  <c:v>2015 T3</c:v>
                </c:pt>
                <c:pt idx="62">
                  <c:v>2015 T4</c:v>
                </c:pt>
                <c:pt idx="63">
                  <c:v>2016 T1</c:v>
                </c:pt>
                <c:pt idx="64">
                  <c:v>2016 T2</c:v>
                </c:pt>
                <c:pt idx="65">
                  <c:v>2016 T3</c:v>
                </c:pt>
                <c:pt idx="66">
                  <c:v>2016 T4</c:v>
                </c:pt>
              </c:strCache>
            </c:strRef>
          </c:cat>
          <c:val>
            <c:numRef>
              <c:f>'Gra. 3'!$S$25:$CG$25</c:f>
              <c:numCache>
                <c:formatCode>General</c:formatCode>
                <c:ptCount val="67"/>
                <c:pt idx="0">
                  <c:v>90.478853848470507</c:v>
                </c:pt>
                <c:pt idx="1">
                  <c:v>90.280944800585118</c:v>
                </c:pt>
                <c:pt idx="2">
                  <c:v>93.068880953405326</c:v>
                </c:pt>
                <c:pt idx="3">
                  <c:v>94.471453771027839</c:v>
                </c:pt>
                <c:pt idx="4">
                  <c:v>93.146323624316992</c:v>
                </c:pt>
                <c:pt idx="5">
                  <c:v>91.279094781224444</c:v>
                </c:pt>
                <c:pt idx="6">
                  <c:v>85.849503076194978</c:v>
                </c:pt>
                <c:pt idx="7">
                  <c:v>87.475799165340092</c:v>
                </c:pt>
                <c:pt idx="8">
                  <c:v>89.076281030847994</c:v>
                </c:pt>
                <c:pt idx="9">
                  <c:v>90.650948672718656</c:v>
                </c:pt>
                <c:pt idx="10">
                  <c:v>92.036312007916351</c:v>
                </c:pt>
                <c:pt idx="11">
                  <c:v>89.317213784795413</c:v>
                </c:pt>
                <c:pt idx="12">
                  <c:v>84.266230693111908</c:v>
                </c:pt>
                <c:pt idx="13">
                  <c:v>84.10274061007614</c:v>
                </c:pt>
                <c:pt idx="14">
                  <c:v>87.424170718065639</c:v>
                </c:pt>
                <c:pt idx="15">
                  <c:v>90.76281030847997</c:v>
                </c:pt>
                <c:pt idx="16">
                  <c:v>93.998193004345381</c:v>
                </c:pt>
                <c:pt idx="17">
                  <c:v>95.667512799552554</c:v>
                </c:pt>
                <c:pt idx="18">
                  <c:v>93.800283956460007</c:v>
                </c:pt>
                <c:pt idx="19">
                  <c:v>93.025857247343282</c:v>
                </c:pt>
                <c:pt idx="20">
                  <c:v>96.054726154110909</c:v>
                </c:pt>
                <c:pt idx="21">
                  <c:v>96.157983048659815</c:v>
                </c:pt>
                <c:pt idx="22">
                  <c:v>96.321473131695555</c:v>
                </c:pt>
                <c:pt idx="23">
                  <c:v>100.55500580820032</c:v>
                </c:pt>
                <c:pt idx="24">
                  <c:v>100.62384373789959</c:v>
                </c:pt>
                <c:pt idx="25">
                  <c:v>101.20896614034334</c:v>
                </c:pt>
                <c:pt idx="26">
                  <c:v>104.4013251301467</c:v>
                </c:pt>
                <c:pt idx="27">
                  <c:v>109.02207116120984</c:v>
                </c:pt>
                <c:pt idx="28">
                  <c:v>112.98025211891753</c:v>
                </c:pt>
                <c:pt idx="29">
                  <c:v>114.92492363292175</c:v>
                </c:pt>
                <c:pt idx="30">
                  <c:v>118.06565417545067</c:v>
                </c:pt>
                <c:pt idx="31">
                  <c:v>123.49524588048016</c:v>
                </c:pt>
                <c:pt idx="32">
                  <c:v>128.55483371337607</c:v>
                </c:pt>
                <c:pt idx="33">
                  <c:v>134.7158284214602</c:v>
                </c:pt>
                <c:pt idx="34">
                  <c:v>124.01153035322463</c:v>
                </c:pt>
                <c:pt idx="35">
                  <c:v>111.50884137159576</c:v>
                </c:pt>
                <c:pt idx="36">
                  <c:v>119.14985156821407</c:v>
                </c:pt>
                <c:pt idx="37">
                  <c:v>129.27763197521836</c:v>
                </c:pt>
                <c:pt idx="38">
                  <c:v>139.87006840769266</c:v>
                </c:pt>
                <c:pt idx="39">
                  <c:v>144.5682571096674</c:v>
                </c:pt>
                <c:pt idx="40">
                  <c:v>145.5319881254571</c:v>
                </c:pt>
                <c:pt idx="41">
                  <c:v>149.45575011831517</c:v>
                </c:pt>
                <c:pt idx="42">
                  <c:v>151.00460353654864</c:v>
                </c:pt>
                <c:pt idx="43">
                  <c:v>154.67882803424686</c:v>
                </c:pt>
                <c:pt idx="44">
                  <c:v>157.81955857677579</c:v>
                </c:pt>
                <c:pt idx="45">
                  <c:v>159.16189820591146</c:v>
                </c:pt>
                <c:pt idx="46">
                  <c:v>159.75562534956759</c:v>
                </c:pt>
                <c:pt idx="47">
                  <c:v>159.38562147743406</c:v>
                </c:pt>
                <c:pt idx="48">
                  <c:v>157.98304865981154</c:v>
                </c:pt>
                <c:pt idx="49">
                  <c:v>157.98304865981154</c:v>
                </c:pt>
                <c:pt idx="50">
                  <c:v>161.11517446112808</c:v>
                </c:pt>
                <c:pt idx="51">
                  <c:v>163.78264423697456</c:v>
                </c:pt>
                <c:pt idx="52">
                  <c:v>170.15015273415653</c:v>
                </c:pt>
                <c:pt idx="53">
                  <c:v>170.50294712386525</c:v>
                </c:pt>
                <c:pt idx="54">
                  <c:v>168.76478939895884</c:v>
                </c:pt>
                <c:pt idx="55">
                  <c:v>167.93873424256765</c:v>
                </c:pt>
                <c:pt idx="56">
                  <c:v>160.93447489566751</c:v>
                </c:pt>
                <c:pt idx="57">
                  <c:v>158.32723830830787</c:v>
                </c:pt>
                <c:pt idx="58">
                  <c:v>157.78513961192618</c:v>
                </c:pt>
                <c:pt idx="59">
                  <c:v>152.19205782386095</c:v>
                </c:pt>
                <c:pt idx="60">
                  <c:v>139.62053091253279</c:v>
                </c:pt>
                <c:pt idx="61">
                  <c:v>134.95676117540765</c:v>
                </c:pt>
                <c:pt idx="62">
                  <c:v>128.60646216065052</c:v>
                </c:pt>
                <c:pt idx="63">
                  <c:v>126.09387772662737</c:v>
                </c:pt>
                <c:pt idx="64">
                  <c:v>126.91132814180615</c:v>
                </c:pt>
                <c:pt idx="65">
                  <c:v>123.6759454459407</c:v>
                </c:pt>
                <c:pt idx="66">
                  <c:v>121.7484834143613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'Gra. 3'!$A$26</c:f>
              <c:strCache>
                <c:ptCount val="1"/>
                <c:pt idx="0">
                  <c:v>Exportação de bens e serviços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'Gra. 3'!$S$18:$CG$19</c:f>
              <c:strCache>
                <c:ptCount val="67"/>
                <c:pt idx="0">
                  <c:v>2000 T2</c:v>
                </c:pt>
                <c:pt idx="1">
                  <c:v>2000 T3</c:v>
                </c:pt>
                <c:pt idx="2">
                  <c:v>2000 T4</c:v>
                </c:pt>
                <c:pt idx="3">
                  <c:v>2001 T1</c:v>
                </c:pt>
                <c:pt idx="4">
                  <c:v>2001 T2</c:v>
                </c:pt>
                <c:pt idx="5">
                  <c:v>2001 T3</c:v>
                </c:pt>
                <c:pt idx="6">
                  <c:v>2001 T4</c:v>
                </c:pt>
                <c:pt idx="7">
                  <c:v>2002 T1</c:v>
                </c:pt>
                <c:pt idx="8">
                  <c:v>2002 T2</c:v>
                </c:pt>
                <c:pt idx="9">
                  <c:v>2002 T3</c:v>
                </c:pt>
                <c:pt idx="10">
                  <c:v>2002 T4</c:v>
                </c:pt>
                <c:pt idx="11">
                  <c:v>2003 T1</c:v>
                </c:pt>
                <c:pt idx="12">
                  <c:v>2003 T2</c:v>
                </c:pt>
                <c:pt idx="13">
                  <c:v>2003 T3</c:v>
                </c:pt>
                <c:pt idx="14">
                  <c:v>2003 T4</c:v>
                </c:pt>
                <c:pt idx="15">
                  <c:v>2004 T1</c:v>
                </c:pt>
                <c:pt idx="16">
                  <c:v>2004 T2</c:v>
                </c:pt>
                <c:pt idx="17">
                  <c:v>2004 T3</c:v>
                </c:pt>
                <c:pt idx="18">
                  <c:v>2004 T4</c:v>
                </c:pt>
                <c:pt idx="19">
                  <c:v>2005 T1</c:v>
                </c:pt>
                <c:pt idx="20">
                  <c:v>2005 T2</c:v>
                </c:pt>
                <c:pt idx="21">
                  <c:v>2005 T3</c:v>
                </c:pt>
                <c:pt idx="22">
                  <c:v>2005 T4</c:v>
                </c:pt>
                <c:pt idx="23">
                  <c:v>2006 T1</c:v>
                </c:pt>
                <c:pt idx="24">
                  <c:v>2006 T2</c:v>
                </c:pt>
                <c:pt idx="25">
                  <c:v>2006 T3</c:v>
                </c:pt>
                <c:pt idx="26">
                  <c:v>2006 T4</c:v>
                </c:pt>
                <c:pt idx="27">
                  <c:v>2007 T1</c:v>
                </c:pt>
                <c:pt idx="28">
                  <c:v>2007 T2</c:v>
                </c:pt>
                <c:pt idx="29">
                  <c:v>2007 T3</c:v>
                </c:pt>
                <c:pt idx="30">
                  <c:v>2007 T4</c:v>
                </c:pt>
                <c:pt idx="31">
                  <c:v>2008 T1</c:v>
                </c:pt>
                <c:pt idx="32">
                  <c:v>2008 T2</c:v>
                </c:pt>
                <c:pt idx="33">
                  <c:v>2008 T3</c:v>
                </c:pt>
                <c:pt idx="34">
                  <c:v>2008 T4</c:v>
                </c:pt>
                <c:pt idx="35">
                  <c:v>2009 T1</c:v>
                </c:pt>
                <c:pt idx="36">
                  <c:v>2009 T2</c:v>
                </c:pt>
                <c:pt idx="37">
                  <c:v>2009 T3</c:v>
                </c:pt>
                <c:pt idx="38">
                  <c:v>2009 T4</c:v>
                </c:pt>
                <c:pt idx="39">
                  <c:v>2010 T1</c:v>
                </c:pt>
                <c:pt idx="40">
                  <c:v>2010 T2</c:v>
                </c:pt>
                <c:pt idx="41">
                  <c:v>2010 T3</c:v>
                </c:pt>
                <c:pt idx="42">
                  <c:v>2010 T4</c:v>
                </c:pt>
                <c:pt idx="43">
                  <c:v>2011 T1</c:v>
                </c:pt>
                <c:pt idx="44">
                  <c:v>2011 T2</c:v>
                </c:pt>
                <c:pt idx="45">
                  <c:v>2011 T3</c:v>
                </c:pt>
                <c:pt idx="46">
                  <c:v>2011 T4</c:v>
                </c:pt>
                <c:pt idx="47">
                  <c:v>2012 T1</c:v>
                </c:pt>
                <c:pt idx="48">
                  <c:v>2012 T2</c:v>
                </c:pt>
                <c:pt idx="49">
                  <c:v>2012 T3</c:v>
                </c:pt>
                <c:pt idx="50">
                  <c:v>2012 T4</c:v>
                </c:pt>
                <c:pt idx="51">
                  <c:v>2013 T1</c:v>
                </c:pt>
                <c:pt idx="52">
                  <c:v>2013 T2</c:v>
                </c:pt>
                <c:pt idx="53">
                  <c:v>2013 T3</c:v>
                </c:pt>
                <c:pt idx="54">
                  <c:v>2013 T4</c:v>
                </c:pt>
                <c:pt idx="55">
                  <c:v>2014 T1</c:v>
                </c:pt>
                <c:pt idx="56">
                  <c:v>2014 T2</c:v>
                </c:pt>
                <c:pt idx="57">
                  <c:v>2014 T3</c:v>
                </c:pt>
                <c:pt idx="58">
                  <c:v>2014 T4</c:v>
                </c:pt>
                <c:pt idx="59">
                  <c:v>2015 T1</c:v>
                </c:pt>
                <c:pt idx="60">
                  <c:v>2015 T2</c:v>
                </c:pt>
                <c:pt idx="61">
                  <c:v>2015 T3</c:v>
                </c:pt>
                <c:pt idx="62">
                  <c:v>2015 T4</c:v>
                </c:pt>
                <c:pt idx="63">
                  <c:v>2016 T1</c:v>
                </c:pt>
                <c:pt idx="64">
                  <c:v>2016 T2</c:v>
                </c:pt>
                <c:pt idx="65">
                  <c:v>2016 T3</c:v>
                </c:pt>
                <c:pt idx="66">
                  <c:v>2016 T4</c:v>
                </c:pt>
              </c:strCache>
            </c:strRef>
          </c:cat>
          <c:val>
            <c:numRef>
              <c:f>'Gra. 3'!$S$26:$CG$26</c:f>
              <c:numCache>
                <c:formatCode>General</c:formatCode>
                <c:ptCount val="67"/>
                <c:pt idx="0">
                  <c:v>115.95749257841071</c:v>
                </c:pt>
                <c:pt idx="1">
                  <c:v>125.29363679387345</c:v>
                </c:pt>
                <c:pt idx="2">
                  <c:v>123.30594157380716</c:v>
                </c:pt>
                <c:pt idx="3">
                  <c:v>128.80437120853588</c:v>
                </c:pt>
                <c:pt idx="4">
                  <c:v>133.33046508626251</c:v>
                </c:pt>
                <c:pt idx="5">
                  <c:v>129.14856085703221</c:v>
                </c:pt>
                <c:pt idx="6">
                  <c:v>127.32435572000172</c:v>
                </c:pt>
                <c:pt idx="7">
                  <c:v>129.87135911887449</c:v>
                </c:pt>
                <c:pt idx="8">
                  <c:v>119.11543260336445</c:v>
                </c:pt>
                <c:pt idx="9">
                  <c:v>151.58112119777996</c:v>
                </c:pt>
                <c:pt idx="10">
                  <c:v>151.96833455233835</c:v>
                </c:pt>
                <c:pt idx="11">
                  <c:v>148.33713376070213</c:v>
                </c:pt>
                <c:pt idx="12">
                  <c:v>152.22647678871058</c:v>
                </c:pt>
                <c:pt idx="13">
                  <c:v>154.20556726756442</c:v>
                </c:pt>
                <c:pt idx="14">
                  <c:v>159.35980725379684</c:v>
                </c:pt>
                <c:pt idx="15">
                  <c:v>166.01127221098827</c:v>
                </c:pt>
                <c:pt idx="16">
                  <c:v>172.73157509787893</c:v>
                </c:pt>
                <c:pt idx="17">
                  <c:v>176.16486684162973</c:v>
                </c:pt>
                <c:pt idx="18">
                  <c:v>181.19003570967601</c:v>
                </c:pt>
                <c:pt idx="19">
                  <c:v>189.519425203287</c:v>
                </c:pt>
                <c:pt idx="20">
                  <c:v>192.53968936884223</c:v>
                </c:pt>
                <c:pt idx="21">
                  <c:v>195.44809189863614</c:v>
                </c:pt>
                <c:pt idx="22">
                  <c:v>198.3909133932797</c:v>
                </c:pt>
                <c:pt idx="23">
                  <c:v>200.91210256851525</c:v>
                </c:pt>
                <c:pt idx="24">
                  <c:v>188.83104590629435</c:v>
                </c:pt>
                <c:pt idx="25">
                  <c:v>215.61760530052058</c:v>
                </c:pt>
                <c:pt idx="26">
                  <c:v>207.30542528933441</c:v>
                </c:pt>
                <c:pt idx="27">
                  <c:v>214.27526567138494</c:v>
                </c:pt>
                <c:pt idx="28">
                  <c:v>211.59058641311361</c:v>
                </c:pt>
                <c:pt idx="29">
                  <c:v>217.80320956847223</c:v>
                </c:pt>
                <c:pt idx="30">
                  <c:v>214.361313083509</c:v>
                </c:pt>
                <c:pt idx="31">
                  <c:v>211.21197779976768</c:v>
                </c:pt>
                <c:pt idx="32">
                  <c:v>222.20883706922513</c:v>
                </c:pt>
                <c:pt idx="33">
                  <c:v>220.51370305038071</c:v>
                </c:pt>
                <c:pt idx="34">
                  <c:v>201.08419739276343</c:v>
                </c:pt>
                <c:pt idx="35">
                  <c:v>192.22131394398312</c:v>
                </c:pt>
                <c:pt idx="36">
                  <c:v>199.32022544421974</c:v>
                </c:pt>
                <c:pt idx="37">
                  <c:v>197.60788194295057</c:v>
                </c:pt>
                <c:pt idx="38">
                  <c:v>194.16598545798735</c:v>
                </c:pt>
                <c:pt idx="39">
                  <c:v>216.97715441208106</c:v>
                </c:pt>
                <c:pt idx="40">
                  <c:v>214.56782687260682</c:v>
                </c:pt>
                <c:pt idx="41">
                  <c:v>221.72697156133029</c:v>
                </c:pt>
                <c:pt idx="42">
                  <c:v>220.92673062857637</c:v>
                </c:pt>
                <c:pt idx="43">
                  <c:v>225.84864260207377</c:v>
                </c:pt>
                <c:pt idx="44">
                  <c:v>228.74844039065522</c:v>
                </c:pt>
                <c:pt idx="45">
                  <c:v>232.65499290108852</c:v>
                </c:pt>
                <c:pt idx="46">
                  <c:v>233.45523383384244</c:v>
                </c:pt>
                <c:pt idx="47">
                  <c:v>229.87566148948068</c:v>
                </c:pt>
                <c:pt idx="48">
                  <c:v>223.59420040442285</c:v>
                </c:pt>
                <c:pt idx="49">
                  <c:v>228.0944800585122</c:v>
                </c:pt>
                <c:pt idx="50">
                  <c:v>234.88362087510222</c:v>
                </c:pt>
                <c:pt idx="51">
                  <c:v>229.101234780364</c:v>
                </c:pt>
                <c:pt idx="52">
                  <c:v>234.79757346297811</c:v>
                </c:pt>
                <c:pt idx="53">
                  <c:v>231.57079550832509</c:v>
                </c:pt>
                <c:pt idx="54">
                  <c:v>247.08514391429674</c:v>
                </c:pt>
                <c:pt idx="55">
                  <c:v>235.11594888783719</c:v>
                </c:pt>
                <c:pt idx="56">
                  <c:v>231.15776793012949</c:v>
                </c:pt>
                <c:pt idx="57">
                  <c:v>242.43858365959645</c:v>
                </c:pt>
                <c:pt idx="58">
                  <c:v>224.53211719657529</c:v>
                </c:pt>
                <c:pt idx="59">
                  <c:v>240.50251688680464</c:v>
                </c:pt>
                <c:pt idx="60">
                  <c:v>247.54979993976681</c:v>
                </c:pt>
                <c:pt idx="61">
                  <c:v>247.37770511551864</c:v>
                </c:pt>
                <c:pt idx="62">
                  <c:v>255.83616572731574</c:v>
                </c:pt>
                <c:pt idx="63">
                  <c:v>258.03897947769218</c:v>
                </c:pt>
                <c:pt idx="64">
                  <c:v>256.48152131824634</c:v>
                </c:pt>
                <c:pt idx="65">
                  <c:v>248.40166931979519</c:v>
                </c:pt>
                <c:pt idx="66">
                  <c:v>243.95301811298023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'Gra. 3'!$A$27</c:f>
              <c:strCache>
                <c:ptCount val="1"/>
                <c:pt idx="0">
                  <c:v>Importação de bens e serviços (-)</c:v>
                </c:pt>
              </c:strCache>
            </c:strRef>
          </c:tx>
          <c:spPr>
            <a:ln w="1270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'Gra. 3'!$S$18:$CG$19</c:f>
              <c:strCache>
                <c:ptCount val="67"/>
                <c:pt idx="0">
                  <c:v>2000 T2</c:v>
                </c:pt>
                <c:pt idx="1">
                  <c:v>2000 T3</c:v>
                </c:pt>
                <c:pt idx="2">
                  <c:v>2000 T4</c:v>
                </c:pt>
                <c:pt idx="3">
                  <c:v>2001 T1</c:v>
                </c:pt>
                <c:pt idx="4">
                  <c:v>2001 T2</c:v>
                </c:pt>
                <c:pt idx="5">
                  <c:v>2001 T3</c:v>
                </c:pt>
                <c:pt idx="6">
                  <c:v>2001 T4</c:v>
                </c:pt>
                <c:pt idx="7">
                  <c:v>2002 T1</c:v>
                </c:pt>
                <c:pt idx="8">
                  <c:v>2002 T2</c:v>
                </c:pt>
                <c:pt idx="9">
                  <c:v>2002 T3</c:v>
                </c:pt>
                <c:pt idx="10">
                  <c:v>2002 T4</c:v>
                </c:pt>
                <c:pt idx="11">
                  <c:v>2003 T1</c:v>
                </c:pt>
                <c:pt idx="12">
                  <c:v>2003 T2</c:v>
                </c:pt>
                <c:pt idx="13">
                  <c:v>2003 T3</c:v>
                </c:pt>
                <c:pt idx="14">
                  <c:v>2003 T4</c:v>
                </c:pt>
                <c:pt idx="15">
                  <c:v>2004 T1</c:v>
                </c:pt>
                <c:pt idx="16">
                  <c:v>2004 T2</c:v>
                </c:pt>
                <c:pt idx="17">
                  <c:v>2004 T3</c:v>
                </c:pt>
                <c:pt idx="18">
                  <c:v>2004 T4</c:v>
                </c:pt>
                <c:pt idx="19">
                  <c:v>2005 T1</c:v>
                </c:pt>
                <c:pt idx="20">
                  <c:v>2005 T2</c:v>
                </c:pt>
                <c:pt idx="21">
                  <c:v>2005 T3</c:v>
                </c:pt>
                <c:pt idx="22">
                  <c:v>2005 T4</c:v>
                </c:pt>
                <c:pt idx="23">
                  <c:v>2006 T1</c:v>
                </c:pt>
                <c:pt idx="24">
                  <c:v>2006 T2</c:v>
                </c:pt>
                <c:pt idx="25">
                  <c:v>2006 T3</c:v>
                </c:pt>
                <c:pt idx="26">
                  <c:v>2006 T4</c:v>
                </c:pt>
                <c:pt idx="27">
                  <c:v>2007 T1</c:v>
                </c:pt>
                <c:pt idx="28">
                  <c:v>2007 T2</c:v>
                </c:pt>
                <c:pt idx="29">
                  <c:v>2007 T3</c:v>
                </c:pt>
                <c:pt idx="30">
                  <c:v>2007 T4</c:v>
                </c:pt>
                <c:pt idx="31">
                  <c:v>2008 T1</c:v>
                </c:pt>
                <c:pt idx="32">
                  <c:v>2008 T2</c:v>
                </c:pt>
                <c:pt idx="33">
                  <c:v>2008 T3</c:v>
                </c:pt>
                <c:pt idx="34">
                  <c:v>2008 T4</c:v>
                </c:pt>
                <c:pt idx="35">
                  <c:v>2009 T1</c:v>
                </c:pt>
                <c:pt idx="36">
                  <c:v>2009 T2</c:v>
                </c:pt>
                <c:pt idx="37">
                  <c:v>2009 T3</c:v>
                </c:pt>
                <c:pt idx="38">
                  <c:v>2009 T4</c:v>
                </c:pt>
                <c:pt idx="39">
                  <c:v>2010 T1</c:v>
                </c:pt>
                <c:pt idx="40">
                  <c:v>2010 T2</c:v>
                </c:pt>
                <c:pt idx="41">
                  <c:v>2010 T3</c:v>
                </c:pt>
                <c:pt idx="42">
                  <c:v>2010 T4</c:v>
                </c:pt>
                <c:pt idx="43">
                  <c:v>2011 T1</c:v>
                </c:pt>
                <c:pt idx="44">
                  <c:v>2011 T2</c:v>
                </c:pt>
                <c:pt idx="45">
                  <c:v>2011 T3</c:v>
                </c:pt>
                <c:pt idx="46">
                  <c:v>2011 T4</c:v>
                </c:pt>
                <c:pt idx="47">
                  <c:v>2012 T1</c:v>
                </c:pt>
                <c:pt idx="48">
                  <c:v>2012 T2</c:v>
                </c:pt>
                <c:pt idx="49">
                  <c:v>2012 T3</c:v>
                </c:pt>
                <c:pt idx="50">
                  <c:v>2012 T4</c:v>
                </c:pt>
                <c:pt idx="51">
                  <c:v>2013 T1</c:v>
                </c:pt>
                <c:pt idx="52">
                  <c:v>2013 T2</c:v>
                </c:pt>
                <c:pt idx="53">
                  <c:v>2013 T3</c:v>
                </c:pt>
                <c:pt idx="54">
                  <c:v>2013 T4</c:v>
                </c:pt>
                <c:pt idx="55">
                  <c:v>2014 T1</c:v>
                </c:pt>
                <c:pt idx="56">
                  <c:v>2014 T2</c:v>
                </c:pt>
                <c:pt idx="57">
                  <c:v>2014 T3</c:v>
                </c:pt>
                <c:pt idx="58">
                  <c:v>2014 T4</c:v>
                </c:pt>
                <c:pt idx="59">
                  <c:v>2015 T1</c:v>
                </c:pt>
                <c:pt idx="60">
                  <c:v>2015 T2</c:v>
                </c:pt>
                <c:pt idx="61">
                  <c:v>2015 T3</c:v>
                </c:pt>
                <c:pt idx="62">
                  <c:v>2015 T4</c:v>
                </c:pt>
                <c:pt idx="63">
                  <c:v>2016 T1</c:v>
                </c:pt>
                <c:pt idx="64">
                  <c:v>2016 T2</c:v>
                </c:pt>
                <c:pt idx="65">
                  <c:v>2016 T3</c:v>
                </c:pt>
                <c:pt idx="66">
                  <c:v>2016 T4</c:v>
                </c:pt>
              </c:strCache>
            </c:strRef>
          </c:cat>
          <c:val>
            <c:numRef>
              <c:f>'Gra. 3'!$S$27:$CG$27</c:f>
              <c:numCache>
                <c:formatCode>General</c:formatCode>
                <c:ptCount val="67"/>
                <c:pt idx="0">
                  <c:v>94.523082218302278</c:v>
                </c:pt>
                <c:pt idx="1">
                  <c:v>103.27410403132124</c:v>
                </c:pt>
                <c:pt idx="2">
                  <c:v>106.78483844598372</c:v>
                </c:pt>
                <c:pt idx="3">
                  <c:v>109.83091683517618</c:v>
                </c:pt>
                <c:pt idx="4">
                  <c:v>106.46646302112464</c:v>
                </c:pt>
                <c:pt idx="5">
                  <c:v>98.223120939637738</c:v>
                </c:pt>
                <c:pt idx="6">
                  <c:v>91.554446500021513</c:v>
                </c:pt>
                <c:pt idx="7">
                  <c:v>91.038162027277025</c:v>
                </c:pt>
                <c:pt idx="8">
                  <c:v>88.654648711440004</c:v>
                </c:pt>
                <c:pt idx="9">
                  <c:v>87.596265542313816</c:v>
                </c:pt>
                <c:pt idx="10">
                  <c:v>83.861807856128721</c:v>
                </c:pt>
                <c:pt idx="11">
                  <c:v>85.90973626468184</c:v>
                </c:pt>
                <c:pt idx="12">
                  <c:v>85.10089059071548</c:v>
                </c:pt>
                <c:pt idx="13">
                  <c:v>84.507163447059312</c:v>
                </c:pt>
                <c:pt idx="14">
                  <c:v>93.197952071591445</c:v>
                </c:pt>
                <c:pt idx="15">
                  <c:v>92.294454244288602</c:v>
                </c:pt>
                <c:pt idx="16">
                  <c:v>95.813793400163476</c:v>
                </c:pt>
                <c:pt idx="17">
                  <c:v>95.521232198941618</c:v>
                </c:pt>
                <c:pt idx="18">
                  <c:v>98.988942907542054</c:v>
                </c:pt>
                <c:pt idx="19">
                  <c:v>102.39642042765564</c:v>
                </c:pt>
                <c:pt idx="20">
                  <c:v>104.26364927074818</c:v>
                </c:pt>
                <c:pt idx="21">
                  <c:v>102.49107258099212</c:v>
                </c:pt>
                <c:pt idx="22">
                  <c:v>106.9741427526567</c:v>
                </c:pt>
                <c:pt idx="23">
                  <c:v>114.45166286623929</c:v>
                </c:pt>
                <c:pt idx="24">
                  <c:v>118.36682011788496</c:v>
                </c:pt>
                <c:pt idx="25">
                  <c:v>126.39504366906165</c:v>
                </c:pt>
                <c:pt idx="26">
                  <c:v>130.60276212192917</c:v>
                </c:pt>
                <c:pt idx="27">
                  <c:v>137.09073699608481</c:v>
                </c:pt>
                <c:pt idx="28">
                  <c:v>139.67215935980724</c:v>
                </c:pt>
                <c:pt idx="29">
                  <c:v>150.20436260379469</c:v>
                </c:pt>
                <c:pt idx="30">
                  <c:v>154.09370563180315</c:v>
                </c:pt>
                <c:pt idx="31">
                  <c:v>160.39237619928582</c:v>
                </c:pt>
                <c:pt idx="32">
                  <c:v>172.72297035666651</c:v>
                </c:pt>
                <c:pt idx="33">
                  <c:v>177.18883104590628</c:v>
                </c:pt>
                <c:pt idx="34">
                  <c:v>166.38988082433423</c:v>
                </c:pt>
                <c:pt idx="35">
                  <c:v>142.93335627930989</c:v>
                </c:pt>
                <c:pt idx="36">
                  <c:v>150.32482898076839</c:v>
                </c:pt>
                <c:pt idx="37">
                  <c:v>157.50118315191671</c:v>
                </c:pt>
                <c:pt idx="38">
                  <c:v>176.40579959557715</c:v>
                </c:pt>
                <c:pt idx="39">
                  <c:v>198.93301208966139</c:v>
                </c:pt>
                <c:pt idx="40">
                  <c:v>203.14073054252893</c:v>
                </c:pt>
                <c:pt idx="41">
                  <c:v>218.28507507636709</c:v>
                </c:pt>
                <c:pt idx="42">
                  <c:v>219.22299186851956</c:v>
                </c:pt>
                <c:pt idx="43">
                  <c:v>221.79580949102956</c:v>
                </c:pt>
                <c:pt idx="44">
                  <c:v>230.92543991739447</c:v>
                </c:pt>
                <c:pt idx="45">
                  <c:v>232.99918254958479</c:v>
                </c:pt>
                <c:pt idx="46">
                  <c:v>241.37159574925784</c:v>
                </c:pt>
                <c:pt idx="47">
                  <c:v>229.47984339370993</c:v>
                </c:pt>
                <c:pt idx="48">
                  <c:v>234.8061782041905</c:v>
                </c:pt>
                <c:pt idx="49">
                  <c:v>226.94144473604956</c:v>
                </c:pt>
                <c:pt idx="50">
                  <c:v>238.83319709159747</c:v>
                </c:pt>
                <c:pt idx="51">
                  <c:v>249.30516714709805</c:v>
                </c:pt>
                <c:pt idx="52">
                  <c:v>251.17239599019058</c:v>
                </c:pt>
                <c:pt idx="53">
                  <c:v>247.34328615066897</c:v>
                </c:pt>
                <c:pt idx="54">
                  <c:v>246.94746805489825</c:v>
                </c:pt>
                <c:pt idx="55">
                  <c:v>249.76982317256807</c:v>
                </c:pt>
                <c:pt idx="56">
                  <c:v>241.34578152562062</c:v>
                </c:pt>
                <c:pt idx="57">
                  <c:v>249.83005636105494</c:v>
                </c:pt>
                <c:pt idx="58">
                  <c:v>234.70292130964162</c:v>
                </c:pt>
                <c:pt idx="59">
                  <c:v>236.4066600696984</c:v>
                </c:pt>
                <c:pt idx="60">
                  <c:v>214.71410747321772</c:v>
                </c:pt>
                <c:pt idx="61">
                  <c:v>200.25814223637224</c:v>
                </c:pt>
                <c:pt idx="62">
                  <c:v>189.09779288387901</c:v>
                </c:pt>
                <c:pt idx="63">
                  <c:v>182.19679043152777</c:v>
                </c:pt>
                <c:pt idx="64">
                  <c:v>192.34178032095684</c:v>
                </c:pt>
                <c:pt idx="65">
                  <c:v>186.40450888439531</c:v>
                </c:pt>
                <c:pt idx="66">
                  <c:v>192.43643247429333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026176"/>
        <c:axId val="259237616"/>
      </c:lineChart>
      <c:catAx>
        <c:axId val="17902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59237616"/>
        <c:crosses val="autoZero"/>
        <c:auto val="1"/>
        <c:lblAlgn val="ctr"/>
        <c:lblOffset val="100"/>
        <c:noMultiLvlLbl val="0"/>
      </c:catAx>
      <c:valAx>
        <c:axId val="259237616"/>
        <c:scaling>
          <c:orientation val="minMax"/>
          <c:max val="27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9026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Graf.4!$A$4</c:f>
              <c:strCache>
                <c:ptCount val="1"/>
                <c:pt idx="0">
                  <c:v>Indústrias extrativas</c:v>
                </c:pt>
              </c:strCache>
            </c:strRef>
          </c:tx>
          <c:spPr>
            <a:solidFill>
              <a:schemeClr val="accent3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Graf.4!$B$3:$I$3</c:f>
              <c:numCache>
                <c:formatCode>General</c:formatCod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Graf.4!$B$4:$I$4</c:f>
              <c:numCache>
                <c:formatCode>0.0</c:formatCode>
                <c:ptCount val="8"/>
                <c:pt idx="0">
                  <c:v>8.0806835590196417</c:v>
                </c:pt>
                <c:pt idx="1">
                  <c:v>9.8773237478937528</c:v>
                </c:pt>
                <c:pt idx="2">
                  <c:v>9.5757248092014056</c:v>
                </c:pt>
                <c:pt idx="3">
                  <c:v>11.738424052003552</c:v>
                </c:pt>
                <c:pt idx="4">
                  <c:v>13.556735839195216</c:v>
                </c:pt>
                <c:pt idx="5">
                  <c:v>13.780730773202823</c:v>
                </c:pt>
                <c:pt idx="6">
                  <c:v>13.640649458460388</c:v>
                </c:pt>
                <c:pt idx="7">
                  <c:v>13.435845508377867</c:v>
                </c:pt>
              </c:numCache>
            </c:numRef>
          </c:val>
        </c:ser>
        <c:ser>
          <c:idx val="3"/>
          <c:order val="1"/>
          <c:tx>
            <c:strRef>
              <c:f>Graf.4!$A$5</c:f>
              <c:strCache>
                <c:ptCount val="1"/>
                <c:pt idx="0">
                  <c:v>Baixa tecnologia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Graf.4!$B$3:$I$3</c:f>
              <c:numCache>
                <c:formatCode>General</c:formatCod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Graf.4!$B$5:$I$5</c:f>
              <c:numCache>
                <c:formatCode>0.0</c:formatCode>
                <c:ptCount val="8"/>
                <c:pt idx="0">
                  <c:v>28.785902896423039</c:v>
                </c:pt>
                <c:pt idx="1">
                  <c:v>27.397396158730913</c:v>
                </c:pt>
                <c:pt idx="2">
                  <c:v>31.160664897780695</c:v>
                </c:pt>
                <c:pt idx="3">
                  <c:v>30.031025956011725</c:v>
                </c:pt>
                <c:pt idx="4">
                  <c:v>30.093630387979587</c:v>
                </c:pt>
                <c:pt idx="5">
                  <c:v>31.216146151583285</c:v>
                </c:pt>
                <c:pt idx="6">
                  <c:v>30.487004632416458</c:v>
                </c:pt>
                <c:pt idx="7">
                  <c:v>31.639024362331924</c:v>
                </c:pt>
              </c:numCache>
            </c:numRef>
          </c:val>
        </c:ser>
        <c:ser>
          <c:idx val="4"/>
          <c:order val="2"/>
          <c:tx>
            <c:strRef>
              <c:f>Graf.4!$A$6</c:f>
              <c:strCache>
                <c:ptCount val="1"/>
                <c:pt idx="0">
                  <c:v>Média-Baixa tecnologia</c:v>
                </c:pt>
              </c:strCache>
            </c:strRef>
          </c:tx>
          <c:spPr>
            <a:solidFill>
              <a:schemeClr val="accent3">
                <a:tint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Graf.4!$B$3:$I$3</c:f>
              <c:numCache>
                <c:formatCode>General</c:formatCod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Graf.4!$B$6:$I$6</c:f>
              <c:numCache>
                <c:formatCode>0.0</c:formatCode>
                <c:ptCount val="8"/>
                <c:pt idx="0">
                  <c:v>30.56508173449275</c:v>
                </c:pt>
                <c:pt idx="1">
                  <c:v>30.43763559310938</c:v>
                </c:pt>
                <c:pt idx="2">
                  <c:v>27.387768689377939</c:v>
                </c:pt>
                <c:pt idx="3">
                  <c:v>26.886809355273357</c:v>
                </c:pt>
                <c:pt idx="4">
                  <c:v>25.861473137906049</c:v>
                </c:pt>
                <c:pt idx="5">
                  <c:v>25.409887623697468</c:v>
                </c:pt>
                <c:pt idx="6">
                  <c:v>25.88939917020474</c:v>
                </c:pt>
                <c:pt idx="7">
                  <c:v>25.949877873696291</c:v>
                </c:pt>
              </c:numCache>
            </c:numRef>
          </c:val>
        </c:ser>
        <c:ser>
          <c:idx val="5"/>
          <c:order val="3"/>
          <c:tx>
            <c:strRef>
              <c:f>Graf.4!$A$7</c:f>
              <c:strCache>
                <c:ptCount val="1"/>
                <c:pt idx="0">
                  <c:v>Média-Alta tecnologia</c:v>
                </c:pt>
              </c:strCache>
            </c:strRef>
          </c:tx>
          <c:spPr>
            <a:solidFill>
              <a:schemeClr val="accent3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Graf.4!$B$3:$I$3</c:f>
              <c:numCache>
                <c:formatCode>General</c:formatCod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Graf.4!$B$7:$I$7</c:f>
              <c:numCache>
                <c:formatCode>0.0</c:formatCode>
                <c:ptCount val="8"/>
                <c:pt idx="0">
                  <c:v>26.253969832533951</c:v>
                </c:pt>
                <c:pt idx="1">
                  <c:v>26.325971242027858</c:v>
                </c:pt>
                <c:pt idx="2">
                  <c:v>26.054974044603281</c:v>
                </c:pt>
                <c:pt idx="3">
                  <c:v>25.935572652553677</c:v>
                </c:pt>
                <c:pt idx="4">
                  <c:v>25.423353918263835</c:v>
                </c:pt>
                <c:pt idx="5">
                  <c:v>24.350174860808202</c:v>
                </c:pt>
                <c:pt idx="6">
                  <c:v>25.085419385527718</c:v>
                </c:pt>
                <c:pt idx="7">
                  <c:v>23.491374653879049</c:v>
                </c:pt>
              </c:numCache>
            </c:numRef>
          </c:val>
        </c:ser>
        <c:ser>
          <c:idx val="6"/>
          <c:order val="4"/>
          <c:tx>
            <c:strRef>
              <c:f>Graf.4!$A$8</c:f>
              <c:strCache>
                <c:ptCount val="1"/>
                <c:pt idx="0">
                  <c:v>Alta tecnologia</c:v>
                </c:pt>
              </c:strCache>
            </c:strRef>
          </c:tx>
          <c:spPr>
            <a:solidFill>
              <a:schemeClr val="accent3">
                <a:tint val="4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Graf.4!$B$3:$I$3</c:f>
              <c:numCache>
                <c:formatCode>General</c:formatCod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Graf.4!$B$8:$I$8</c:f>
              <c:numCache>
                <c:formatCode>0.0</c:formatCode>
                <c:ptCount val="8"/>
                <c:pt idx="0">
                  <c:v>6.3143619775306163</c:v>
                </c:pt>
                <c:pt idx="1">
                  <c:v>5.9616732582380978</c:v>
                </c:pt>
                <c:pt idx="2">
                  <c:v>5.8208675590366834</c:v>
                </c:pt>
                <c:pt idx="3">
                  <c:v>5.4081679841576875</c:v>
                </c:pt>
                <c:pt idx="4">
                  <c:v>5.0648067166553092</c:v>
                </c:pt>
                <c:pt idx="5">
                  <c:v>5.2430605907082191</c:v>
                </c:pt>
                <c:pt idx="6">
                  <c:v>4.8975273533906893</c:v>
                </c:pt>
                <c:pt idx="7">
                  <c:v>5.4838776017148652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4339528"/>
        <c:axId val="369608736"/>
      </c:barChart>
      <c:catAx>
        <c:axId val="364339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9608736"/>
        <c:crosses val="autoZero"/>
        <c:auto val="1"/>
        <c:lblAlgn val="ctr"/>
        <c:lblOffset val="100"/>
        <c:noMultiLvlLbl val="0"/>
      </c:catAx>
      <c:valAx>
        <c:axId val="36960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339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Graf.5!$A$46</c:f>
              <c:strCache>
                <c:ptCount val="1"/>
                <c:pt idx="0">
                  <c:v>Indústria Extrativa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Graf.5!$B$45:$I$45</c:f>
              <c:numCache>
                <c:formatCode>0</c:formatCod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Graf.5!$B$46:$I$46</c:f>
              <c:numCache>
                <c:formatCode>0.0</c:formatCode>
                <c:ptCount val="8"/>
                <c:pt idx="0">
                  <c:v>0.65062359568856032</c:v>
                </c:pt>
                <c:pt idx="1">
                  <c:v>0.63229015748660367</c:v>
                </c:pt>
                <c:pt idx="2">
                  <c:v>0.76837591870615529</c:v>
                </c:pt>
                <c:pt idx="3">
                  <c:v>0.73455987475649054</c:v>
                </c:pt>
                <c:pt idx="4">
                  <c:v>0.68951925972209516</c:v>
                </c:pt>
                <c:pt idx="5">
                  <c:v>0.63237800678376477</c:v>
                </c:pt>
                <c:pt idx="6">
                  <c:v>0.80071157958503514</c:v>
                </c:pt>
                <c:pt idx="7">
                  <c:v>0.74764715063061704</c:v>
                </c:pt>
              </c:numCache>
            </c:numRef>
          </c:val>
        </c:ser>
        <c:ser>
          <c:idx val="3"/>
          <c:order val="1"/>
          <c:tx>
            <c:strRef>
              <c:f>Graf.5!$A$48</c:f>
              <c:strCache>
                <c:ptCount val="1"/>
                <c:pt idx="0">
                  <c:v>Baixa tecnologia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Graf.5!$B$45:$I$45</c:f>
              <c:numCache>
                <c:formatCode>0</c:formatCod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Graf.5!$B$48:$I$48</c:f>
              <c:numCache>
                <c:formatCode>0.0</c:formatCode>
                <c:ptCount val="8"/>
                <c:pt idx="0">
                  <c:v>42.834424712131572</c:v>
                </c:pt>
                <c:pt idx="1">
                  <c:v>44.204725192860678</c:v>
                </c:pt>
                <c:pt idx="2">
                  <c:v>42.903468433172712</c:v>
                </c:pt>
                <c:pt idx="3">
                  <c:v>41.05040750500055</c:v>
                </c:pt>
                <c:pt idx="4">
                  <c:v>42.765312216424974</c:v>
                </c:pt>
                <c:pt idx="5">
                  <c:v>41.966021754128505</c:v>
                </c:pt>
                <c:pt idx="6">
                  <c:v>40.638660975150351</c:v>
                </c:pt>
                <c:pt idx="7">
                  <c:v>41.431174522890842</c:v>
                </c:pt>
              </c:numCache>
            </c:numRef>
          </c:val>
        </c:ser>
        <c:ser>
          <c:idx val="4"/>
          <c:order val="2"/>
          <c:tx>
            <c:strRef>
              <c:f>Graf.5!$A$49</c:f>
              <c:strCache>
                <c:ptCount val="1"/>
                <c:pt idx="0">
                  <c:v>Média-Baixa tecnologia</c:v>
                </c:pt>
              </c:strCache>
            </c:strRef>
          </c:tx>
          <c:spPr>
            <a:solidFill>
              <a:schemeClr val="accent1">
                <a:tint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Graf.5!$B$45:$I$45</c:f>
              <c:numCache>
                <c:formatCode>0</c:formatCod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Graf.5!$B$49:$I$49</c:f>
              <c:numCache>
                <c:formatCode>0.0</c:formatCode>
                <c:ptCount val="8"/>
                <c:pt idx="0">
                  <c:v>20.121366552298852</c:v>
                </c:pt>
                <c:pt idx="1">
                  <c:v>18.662898750649553</c:v>
                </c:pt>
                <c:pt idx="2">
                  <c:v>21.139901474547106</c:v>
                </c:pt>
                <c:pt idx="3">
                  <c:v>20.779565034359834</c:v>
                </c:pt>
                <c:pt idx="4">
                  <c:v>19.653102959508441</c:v>
                </c:pt>
                <c:pt idx="5">
                  <c:v>21.493402585660359</c:v>
                </c:pt>
                <c:pt idx="6">
                  <c:v>20.886236149709344</c:v>
                </c:pt>
                <c:pt idx="7">
                  <c:v>21.835201934241432</c:v>
                </c:pt>
              </c:numCache>
            </c:numRef>
          </c:val>
        </c:ser>
        <c:ser>
          <c:idx val="5"/>
          <c:order val="3"/>
          <c:tx>
            <c:strRef>
              <c:f>Graf.5!$A$50</c:f>
              <c:strCache>
                <c:ptCount val="1"/>
                <c:pt idx="0">
                  <c:v>Média-Alta tecnologia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Graf.5!$B$45:$I$45</c:f>
              <c:numCache>
                <c:formatCode>0</c:formatCod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Graf.5!$B$50:$I$50</c:f>
              <c:numCache>
                <c:formatCode>0.0</c:formatCode>
                <c:ptCount val="8"/>
                <c:pt idx="0">
                  <c:v>33.892916596358589</c:v>
                </c:pt>
                <c:pt idx="1">
                  <c:v>34.434059812894809</c:v>
                </c:pt>
                <c:pt idx="2">
                  <c:v>33.097373617943418</c:v>
                </c:pt>
                <c:pt idx="3">
                  <c:v>35.601841458296022</c:v>
                </c:pt>
                <c:pt idx="4">
                  <c:v>35.095216336593474</c:v>
                </c:pt>
                <c:pt idx="5">
                  <c:v>34.00346834498017</c:v>
                </c:pt>
                <c:pt idx="6">
                  <c:v>35.890272415515398</c:v>
                </c:pt>
                <c:pt idx="7">
                  <c:v>34.199298104874096</c:v>
                </c:pt>
              </c:numCache>
            </c:numRef>
          </c:val>
        </c:ser>
        <c:ser>
          <c:idx val="6"/>
          <c:order val="4"/>
          <c:tx>
            <c:strRef>
              <c:f>Graf.5!$A$51</c:f>
              <c:strCache>
                <c:ptCount val="1"/>
                <c:pt idx="0">
                  <c:v>Alta tecnologia</c:v>
                </c:pt>
              </c:strCache>
            </c:strRef>
          </c:tx>
          <c:spPr>
            <a:solidFill>
              <a:schemeClr val="accent1">
                <a:tint val="4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Graf.5!$B$45:$I$45</c:f>
              <c:numCache>
                <c:formatCode>0</c:formatCod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Graf.5!$B$51:$I$51</c:f>
              <c:numCache>
                <c:formatCode>0.0</c:formatCode>
                <c:ptCount val="8"/>
                <c:pt idx="0">
                  <c:v>2.5006685435224303</c:v>
                </c:pt>
                <c:pt idx="1">
                  <c:v>2.0660260861083555</c:v>
                </c:pt>
                <c:pt idx="2">
                  <c:v>2.0908805556306098</c:v>
                </c:pt>
                <c:pt idx="3">
                  <c:v>1.8336261275871093</c:v>
                </c:pt>
                <c:pt idx="4">
                  <c:v>1.796849227751018</c:v>
                </c:pt>
                <c:pt idx="5">
                  <c:v>1.9047293084471986</c:v>
                </c:pt>
                <c:pt idx="6">
                  <c:v>1.7841188800398662</c:v>
                </c:pt>
                <c:pt idx="7">
                  <c:v>1.7866782873630072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2578104"/>
        <c:axId val="252578496"/>
      </c:barChart>
      <c:catAx>
        <c:axId val="25257810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52578496"/>
        <c:crosses val="autoZero"/>
        <c:auto val="1"/>
        <c:lblAlgn val="ctr"/>
        <c:lblOffset val="100"/>
        <c:noMultiLvlLbl val="0"/>
      </c:catAx>
      <c:valAx>
        <c:axId val="25257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52578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147637</xdr:rowOff>
    </xdr:from>
    <xdr:to>
      <xdr:col>7</xdr:col>
      <xdr:colOff>304800</xdr:colOff>
      <xdr:row>23</xdr:row>
      <xdr:rowOff>33337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160</xdr:col>
      <xdr:colOff>152400</xdr:colOff>
      <xdr:row>19</xdr:row>
      <xdr:rowOff>90487</xdr:rowOff>
    </xdr:from>
    <xdr:to>
      <xdr:col>167</xdr:col>
      <xdr:colOff>57150</xdr:colOff>
      <xdr:row>33</xdr:row>
      <xdr:rowOff>166687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1943100</xdr:colOff>
      <xdr:row>28</xdr:row>
      <xdr:rowOff>57151</xdr:rowOff>
    </xdr:from>
    <xdr:to>
      <xdr:col>11</xdr:col>
      <xdr:colOff>600075</xdr:colOff>
      <xdr:row>54</xdr:row>
      <xdr:rowOff>47625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781049</xdr:colOff>
      <xdr:row>10</xdr:row>
      <xdr:rowOff>14287</xdr:rowOff>
    </xdr:from>
    <xdr:to>
      <xdr:col>10</xdr:col>
      <xdr:colOff>47624</xdr:colOff>
      <xdr:row>28</xdr:row>
      <xdr:rowOff>104775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2038350</xdr:colOff>
      <xdr:row>54</xdr:row>
      <xdr:rowOff>138111</xdr:rowOff>
    </xdr:from>
    <xdr:to>
      <xdr:col>4</xdr:col>
      <xdr:colOff>457200</xdr:colOff>
      <xdr:row>71</xdr:row>
      <xdr:rowOff>9524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ontas%20nacionai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Brasil;%20&#205;ndice%20de%20base%20fixa%20...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a%20Trimestral%20Conta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/Desktop/Seplag/Arquivos%20do%20texto/PIA%20d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1 (2)"/>
      <sheetName val="tab7k"/>
      <sheetName val="Brasil_RO"/>
      <sheetName val="SC_RS"/>
    </sheetNames>
    <sheetDataSet>
      <sheetData sheetId="0">
        <row r="2">
          <cell r="B2">
            <v>1995</v>
          </cell>
          <cell r="C2">
            <v>1996</v>
          </cell>
          <cell r="D2">
            <v>1997</v>
          </cell>
          <cell r="E2">
            <v>1998</v>
          </cell>
          <cell r="F2">
            <v>1999</v>
          </cell>
          <cell r="G2">
            <v>2000</v>
          </cell>
          <cell r="H2">
            <v>2001</v>
          </cell>
          <cell r="I2">
            <v>2002</v>
          </cell>
          <cell r="J2">
            <v>2003</v>
          </cell>
          <cell r="K2">
            <v>2004</v>
          </cell>
          <cell r="L2">
            <v>2005</v>
          </cell>
          <cell r="M2">
            <v>2006</v>
          </cell>
          <cell r="N2">
            <v>2007</v>
          </cell>
          <cell r="O2">
            <v>2008</v>
          </cell>
          <cell r="P2">
            <v>2009</v>
          </cell>
          <cell r="Q2">
            <v>2010</v>
          </cell>
          <cell r="R2">
            <v>2011</v>
          </cell>
          <cell r="S2">
            <v>2012</v>
          </cell>
          <cell r="T2">
            <v>2013</v>
          </cell>
          <cell r="U2">
            <v>2014</v>
          </cell>
        </row>
        <row r="3">
          <cell r="A3" t="str">
            <v>Brasil</v>
          </cell>
          <cell r="B3">
            <v>18.615671996867466</v>
          </cell>
          <cell r="C3">
            <v>16.795714538328134</v>
          </cell>
          <cell r="D3">
            <v>16.669203109840321</v>
          </cell>
          <cell r="E3">
            <v>15.716063207494466</v>
          </cell>
          <cell r="F3">
            <v>16.118578158673884</v>
          </cell>
          <cell r="G3">
            <v>15.271272517279247</v>
          </cell>
          <cell r="H3">
            <v>15.37155915242173</v>
          </cell>
          <cell r="I3">
            <v>14.483291105000731</v>
          </cell>
          <cell r="J3">
            <v>16.879992993007509</v>
          </cell>
          <cell r="K3">
            <v>17.786667703569663</v>
          </cell>
          <cell r="L3">
            <v>17.359651179864688</v>
          </cell>
          <cell r="M3">
            <v>16.588573943822031</v>
          </cell>
          <cell r="N3">
            <v>16.599634665555435</v>
          </cell>
          <cell r="O3">
            <v>16.523213658359801</v>
          </cell>
          <cell r="P3">
            <v>15.274148666056972</v>
          </cell>
          <cell r="Q3">
            <v>14.967482530186144</v>
          </cell>
          <cell r="R3">
            <v>13.871449217628895</v>
          </cell>
          <cell r="S3">
            <v>12.581864448432617</v>
          </cell>
          <cell r="T3">
            <v>12.310701371084802</v>
          </cell>
          <cell r="U3">
            <v>12</v>
          </cell>
        </row>
        <row r="4">
          <cell r="A4" t="str">
            <v>Rio Grande do Sul</v>
          </cell>
          <cell r="B4">
            <v>24.487531708197498</v>
          </cell>
          <cell r="C4">
            <v>22.348353519165958</v>
          </cell>
          <cell r="D4">
            <v>23.985028647097309</v>
          </cell>
          <cell r="E4">
            <v>20.670983169319847</v>
          </cell>
          <cell r="F4">
            <v>21.130920125053567</v>
          </cell>
          <cell r="G4">
            <v>22.987879637298921</v>
          </cell>
          <cell r="H4">
            <v>22.050717956227249</v>
          </cell>
          <cell r="I4">
            <v>21.613951832744043</v>
          </cell>
          <cell r="J4">
            <v>22.214309906223985</v>
          </cell>
          <cell r="K4">
            <v>24.525674469291488</v>
          </cell>
          <cell r="L4">
            <v>22.954232180150434</v>
          </cell>
          <cell r="M4">
            <v>20.750045766730928</v>
          </cell>
          <cell r="N4">
            <v>19.640583995352877</v>
          </cell>
          <cell r="O4">
            <v>19.905766476421206</v>
          </cell>
          <cell r="P4">
            <v>21.991744295882945</v>
          </cell>
          <cell r="Q4">
            <v>20.004934470272129</v>
          </cell>
          <cell r="R4">
            <v>19.19516182371175</v>
          </cell>
          <cell r="S4">
            <v>18.23500430017285</v>
          </cell>
          <cell r="T4">
            <v>17.561789505389285</v>
          </cell>
          <cell r="U4">
            <v>16.8</v>
          </cell>
        </row>
      </sheetData>
      <sheetData sheetId="1">
        <row r="10">
          <cell r="C10">
            <v>15.271272517279247</v>
          </cell>
          <cell r="D10">
            <v>15.37155915242173</v>
          </cell>
          <cell r="E10">
            <v>14.483291105000731</v>
          </cell>
          <cell r="F10">
            <v>16.879992993007509</v>
          </cell>
          <cell r="G10">
            <v>17.786667703569663</v>
          </cell>
          <cell r="H10">
            <v>17.359651179864688</v>
          </cell>
          <cell r="I10">
            <v>16.588573943822031</v>
          </cell>
          <cell r="J10">
            <v>16.599634665555435</v>
          </cell>
          <cell r="K10">
            <v>16.523213658359801</v>
          </cell>
          <cell r="L10">
            <v>15.274148666056972</v>
          </cell>
          <cell r="M10">
            <v>14.967482530186144</v>
          </cell>
          <cell r="N10">
            <v>13.871449217628895</v>
          </cell>
          <cell r="O10">
            <v>12.581864448432617</v>
          </cell>
          <cell r="P10">
            <v>12.310701371084802</v>
          </cell>
        </row>
      </sheetData>
      <sheetData sheetId="2">
        <row r="40">
          <cell r="B40">
            <v>20.004934470272129</v>
          </cell>
          <cell r="C40">
            <v>19.19516182371175</v>
          </cell>
          <cell r="D40">
            <v>18.23500430017285</v>
          </cell>
          <cell r="E40">
            <v>17.561789505389285</v>
          </cell>
        </row>
      </sheetData>
      <sheetData sheetId="3">
        <row r="6">
          <cell r="B6">
            <v>1995</v>
          </cell>
          <cell r="C6">
            <v>1996</v>
          </cell>
          <cell r="D6">
            <v>1997</v>
          </cell>
          <cell r="E6">
            <v>1998</v>
          </cell>
          <cell r="F6">
            <v>1999</v>
          </cell>
          <cell r="G6">
            <v>2000</v>
          </cell>
          <cell r="H6">
            <v>2001</v>
          </cell>
          <cell r="I6">
            <v>2002</v>
          </cell>
          <cell r="J6">
            <v>2003</v>
          </cell>
          <cell r="K6">
            <v>2004</v>
          </cell>
          <cell r="L6">
            <v>2005</v>
          </cell>
          <cell r="M6">
            <v>2006</v>
          </cell>
          <cell r="N6">
            <v>2007</v>
          </cell>
          <cell r="O6">
            <v>2008</v>
          </cell>
          <cell r="P6">
            <v>2009</v>
          </cell>
          <cell r="Q6">
            <v>2010</v>
          </cell>
        </row>
        <row r="13">
          <cell r="B13">
            <v>18.615671996867466</v>
          </cell>
          <cell r="C13">
            <v>16.795714538328134</v>
          </cell>
          <cell r="D13">
            <v>16.669203109840321</v>
          </cell>
          <cell r="E13">
            <v>15.716063207494466</v>
          </cell>
          <cell r="F13">
            <v>16.118578158673884</v>
          </cell>
        </row>
      </sheetData>
      <sheetData sheetId="4">
        <row r="27">
          <cell r="B27">
            <v>24.487531708197498</v>
          </cell>
          <cell r="C27">
            <v>22.348353519165958</v>
          </cell>
          <cell r="D27">
            <v>23.985028647097309</v>
          </cell>
          <cell r="E27">
            <v>20.670983169319847</v>
          </cell>
          <cell r="F27">
            <v>21.130920125053567</v>
          </cell>
          <cell r="G27">
            <v>22.987879637298921</v>
          </cell>
          <cell r="H27">
            <v>22.050717956227249</v>
          </cell>
          <cell r="I27">
            <v>21.613951832744043</v>
          </cell>
          <cell r="J27">
            <v>22.214309906223985</v>
          </cell>
          <cell r="K27">
            <v>24.525674469291488</v>
          </cell>
          <cell r="L27">
            <v>22.954232180150434</v>
          </cell>
          <cell r="M27">
            <v>20.750045766730928</v>
          </cell>
          <cell r="N27">
            <v>19.640583995352877</v>
          </cell>
          <cell r="O27">
            <v>19.905766476421206</v>
          </cell>
          <cell r="P27">
            <v>21.991744295882945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asil; Índice de base fixa ..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. 3"/>
    </sheetNames>
    <sheetDataSet>
      <sheetData sheetId="0">
        <row r="19">
          <cell r="S19" t="str">
            <v>2000 T2</v>
          </cell>
          <cell r="T19" t="str">
            <v>2000 T3</v>
          </cell>
          <cell r="U19" t="str">
            <v>2000 T4</v>
          </cell>
          <cell r="V19" t="str">
            <v>2001 T1</v>
          </cell>
          <cell r="W19" t="str">
            <v>2001 T2</v>
          </cell>
          <cell r="X19" t="str">
            <v>2001 T3</v>
          </cell>
          <cell r="Y19" t="str">
            <v>2001 T4</v>
          </cell>
          <cell r="Z19" t="str">
            <v>2002 T1</v>
          </cell>
          <cell r="AA19" t="str">
            <v>2002 T2</v>
          </cell>
          <cell r="AB19" t="str">
            <v>2002 T3</v>
          </cell>
          <cell r="AC19" t="str">
            <v>2002 T4</v>
          </cell>
          <cell r="AD19" t="str">
            <v>2003 T1</v>
          </cell>
          <cell r="AE19" t="str">
            <v>2003 T2</v>
          </cell>
          <cell r="AF19" t="str">
            <v>2003 T3</v>
          </cell>
          <cell r="AG19" t="str">
            <v>2003 T4</v>
          </cell>
          <cell r="AH19" t="str">
            <v>2004 T1</v>
          </cell>
          <cell r="AI19" t="str">
            <v>2004 T2</v>
          </cell>
          <cell r="AJ19" t="str">
            <v>2004 T3</v>
          </cell>
          <cell r="AK19" t="str">
            <v>2004 T4</v>
          </cell>
          <cell r="AL19" t="str">
            <v>2005 T1</v>
          </cell>
          <cell r="AM19" t="str">
            <v>2005 T2</v>
          </cell>
          <cell r="AN19" t="str">
            <v>2005 T3</v>
          </cell>
          <cell r="AO19" t="str">
            <v>2005 T4</v>
          </cell>
          <cell r="AP19" t="str">
            <v>2006 T1</v>
          </cell>
          <cell r="AQ19" t="str">
            <v>2006 T2</v>
          </cell>
          <cell r="AR19" t="str">
            <v>2006 T3</v>
          </cell>
          <cell r="AS19" t="str">
            <v>2006 T4</v>
          </cell>
          <cell r="AT19" t="str">
            <v>2007 T1</v>
          </cell>
          <cell r="AU19" t="str">
            <v>2007 T2</v>
          </cell>
          <cell r="AV19" t="str">
            <v>2007 T3</v>
          </cell>
          <cell r="AW19" t="str">
            <v>2007 T4</v>
          </cell>
          <cell r="AX19" t="str">
            <v>2008 T1</v>
          </cell>
          <cell r="AY19" t="str">
            <v>2008 T2</v>
          </cell>
          <cell r="AZ19" t="str">
            <v>2008 T3</v>
          </cell>
          <cell r="BA19" t="str">
            <v>2008 T4</v>
          </cell>
          <cell r="BB19" t="str">
            <v>2009 T1</v>
          </cell>
          <cell r="BC19" t="str">
            <v>2009 T2</v>
          </cell>
          <cell r="BD19" t="str">
            <v>2009 T3</v>
          </cell>
          <cell r="BE19" t="str">
            <v>2009 T4</v>
          </cell>
          <cell r="BF19" t="str">
            <v>2010 T1</v>
          </cell>
          <cell r="BG19" t="str">
            <v>2010 T2</v>
          </cell>
          <cell r="BH19" t="str">
            <v>2010 T3</v>
          </cell>
          <cell r="BI19" t="str">
            <v>2010 T4</v>
          </cell>
          <cell r="BJ19" t="str">
            <v>2011 T1</v>
          </cell>
          <cell r="BK19" t="str">
            <v>2011 T2</v>
          </cell>
          <cell r="BL19" t="str">
            <v>2011 T3</v>
          </cell>
          <cell r="BM19" t="str">
            <v>2011 T4</v>
          </cell>
          <cell r="BN19" t="str">
            <v>2012 T1</v>
          </cell>
          <cell r="BO19" t="str">
            <v>2012 T2</v>
          </cell>
          <cell r="BP19" t="str">
            <v>2012 T3</v>
          </cell>
          <cell r="BQ19" t="str">
            <v>2012 T4</v>
          </cell>
          <cell r="BR19" t="str">
            <v>2013 T1</v>
          </cell>
          <cell r="BS19" t="str">
            <v>2013 T2</v>
          </cell>
          <cell r="BT19" t="str">
            <v>2013 T3</v>
          </cell>
          <cell r="BU19" t="str">
            <v>2013 T4</v>
          </cell>
          <cell r="BV19" t="str">
            <v>2014 T1</v>
          </cell>
          <cell r="BW19" t="str">
            <v>2014 T2</v>
          </cell>
          <cell r="BX19" t="str">
            <v>2014 T3</v>
          </cell>
          <cell r="BY19" t="str">
            <v>2014 T4</v>
          </cell>
          <cell r="BZ19" t="str">
            <v>2015 T1</v>
          </cell>
          <cell r="CA19" t="str">
            <v>2015 T2</v>
          </cell>
          <cell r="CB19" t="str">
            <v>2015 T3</v>
          </cell>
          <cell r="CC19" t="str">
            <v>2015 T4</v>
          </cell>
          <cell r="CD19" t="str">
            <v>2016 T1</v>
          </cell>
          <cell r="CE19" t="str">
            <v>2016 T2</v>
          </cell>
          <cell r="CF19" t="str">
            <v>2016 T3</v>
          </cell>
          <cell r="CG19" t="str">
            <v>2016 T4</v>
          </cell>
        </row>
        <row r="20">
          <cell r="A20" t="str">
            <v>Indústria extrativa</v>
          </cell>
          <cell r="S20">
            <v>96.31286839048316</v>
          </cell>
          <cell r="T20">
            <v>100.46895839607623</v>
          </cell>
          <cell r="U20">
            <v>109.47812244546746</v>
          </cell>
          <cell r="V20">
            <v>102.31897775674396</v>
          </cell>
          <cell r="W20">
            <v>104.02271651680076</v>
          </cell>
          <cell r="X20">
            <v>105.51133674654736</v>
          </cell>
          <cell r="Y20">
            <v>109.7362646818397</v>
          </cell>
          <cell r="Z20">
            <v>118.45286753000903</v>
          </cell>
          <cell r="AA20">
            <v>122.65198124166415</v>
          </cell>
          <cell r="AB20">
            <v>122.37662952286709</v>
          </cell>
          <cell r="AC20">
            <v>122.51430538226562</v>
          </cell>
          <cell r="AD20">
            <v>120.328701114314</v>
          </cell>
          <cell r="AE20">
            <v>121.53336488405111</v>
          </cell>
          <cell r="AF20">
            <v>125.41410317084714</v>
          </cell>
          <cell r="AG20">
            <v>141.07473217742975</v>
          </cell>
          <cell r="AH20">
            <v>123.26291786774513</v>
          </cell>
          <cell r="AI20">
            <v>125.70666437206901</v>
          </cell>
          <cell r="AJ20">
            <v>127.63412640364842</v>
          </cell>
          <cell r="AK20">
            <v>129.57879791765262</v>
          </cell>
          <cell r="AL20">
            <v>127.37598416727616</v>
          </cell>
          <cell r="AM20">
            <v>137.91679215247601</v>
          </cell>
          <cell r="AN20">
            <v>136.46259088757907</v>
          </cell>
          <cell r="AO20">
            <v>138.92354687432774</v>
          </cell>
          <cell r="AP20">
            <v>141.986834745945</v>
          </cell>
          <cell r="AQ20">
            <v>141.14357010712902</v>
          </cell>
          <cell r="AR20">
            <v>143.86266833024996</v>
          </cell>
          <cell r="AS20">
            <v>149.09435098739405</v>
          </cell>
          <cell r="AT20">
            <v>148.14782945402916</v>
          </cell>
          <cell r="AU20">
            <v>149.30086477649184</v>
          </cell>
          <cell r="AV20">
            <v>146.52153336488405</v>
          </cell>
          <cell r="AW20">
            <v>148.46620487888828</v>
          </cell>
          <cell r="AX20">
            <v>155.61674482639933</v>
          </cell>
          <cell r="AY20">
            <v>154.70464225788407</v>
          </cell>
          <cell r="AZ20">
            <v>158.06909607193563</v>
          </cell>
          <cell r="BA20">
            <v>148.21666738372843</v>
          </cell>
          <cell r="BB20">
            <v>145.55780234909435</v>
          </cell>
          <cell r="BC20">
            <v>149.41272641225314</v>
          </cell>
          <cell r="BD20">
            <v>152.31252420083464</v>
          </cell>
          <cell r="BE20">
            <v>155.89209654519638</v>
          </cell>
          <cell r="BF20">
            <v>167.70640622983265</v>
          </cell>
          <cell r="BG20">
            <v>172.74017983909133</v>
          </cell>
          <cell r="BH20">
            <v>174.86555091855612</v>
          </cell>
          <cell r="BI20">
            <v>177.67069655380112</v>
          </cell>
          <cell r="BJ20">
            <v>175.05485522522909</v>
          </cell>
          <cell r="BK20">
            <v>179.28838790173387</v>
          </cell>
          <cell r="BL20">
            <v>179.64978703265498</v>
          </cell>
          <cell r="BM20">
            <v>182.92819343458245</v>
          </cell>
          <cell r="BN20">
            <v>180.8286365787549</v>
          </cell>
          <cell r="BO20">
            <v>175.32160220281375</v>
          </cell>
          <cell r="BP20">
            <v>172.64552768575484</v>
          </cell>
          <cell r="BQ20">
            <v>174.39229015187368</v>
          </cell>
          <cell r="BR20">
            <v>168.35176182076324</v>
          </cell>
          <cell r="BS20">
            <v>167.9903626898421</v>
          </cell>
          <cell r="BT20">
            <v>170.66643720690101</v>
          </cell>
          <cell r="BU20">
            <v>173.86740093791678</v>
          </cell>
          <cell r="BV20">
            <v>177.32650690530483</v>
          </cell>
          <cell r="BW20">
            <v>183.37563997762766</v>
          </cell>
          <cell r="BX20">
            <v>188.49546099901045</v>
          </cell>
          <cell r="BY20">
            <v>193.50342038463194</v>
          </cell>
          <cell r="BZ20">
            <v>198.69207933571397</v>
          </cell>
          <cell r="CA20">
            <v>197.78858150841114</v>
          </cell>
          <cell r="CB20">
            <v>195.73204835864561</v>
          </cell>
          <cell r="CC20">
            <v>186.34427569590844</v>
          </cell>
          <cell r="CD20">
            <v>183.17773092974227</v>
          </cell>
          <cell r="CE20">
            <v>185.97427182377487</v>
          </cell>
          <cell r="CF20">
            <v>192.78062212278962</v>
          </cell>
          <cell r="CG20">
            <v>194.13156649313771</v>
          </cell>
        </row>
        <row r="21">
          <cell r="A21" t="str">
            <v>Indústria de transformação</v>
          </cell>
          <cell r="S21">
            <v>86.709977197435791</v>
          </cell>
          <cell r="T21">
            <v>87.338123305941579</v>
          </cell>
          <cell r="U21">
            <v>89.360237490857457</v>
          </cell>
          <cell r="V21">
            <v>89.549541797530424</v>
          </cell>
          <cell r="W21">
            <v>87.751150884137161</v>
          </cell>
          <cell r="X21">
            <v>87.088585810781737</v>
          </cell>
          <cell r="Y21">
            <v>86.778815127135047</v>
          </cell>
          <cell r="Z21">
            <v>88.095340532633472</v>
          </cell>
          <cell r="AA21">
            <v>88.706277158714457</v>
          </cell>
          <cell r="AB21">
            <v>88.86976724175021</v>
          </cell>
          <cell r="AC21">
            <v>92.328873209138223</v>
          </cell>
          <cell r="AD21">
            <v>85.729036699221268</v>
          </cell>
          <cell r="AE21">
            <v>90.88327668545368</v>
          </cell>
          <cell r="AF21">
            <v>95.684722281977372</v>
          </cell>
          <cell r="AG21">
            <v>94.437034806178204</v>
          </cell>
          <cell r="AH21">
            <v>96.657058038979471</v>
          </cell>
          <cell r="AI21">
            <v>98.240330422062556</v>
          </cell>
          <cell r="AJ21">
            <v>101.80269328399949</v>
          </cell>
          <cell r="AK21">
            <v>102.76642429978919</v>
          </cell>
          <cell r="AL21">
            <v>102.31037301553157</v>
          </cell>
          <cell r="AM21">
            <v>104.3841156477219</v>
          </cell>
          <cell r="AN21">
            <v>100.83035752699739</v>
          </cell>
          <cell r="AO21">
            <v>103.50643204405627</v>
          </cell>
          <cell r="AP21">
            <v>104.11736867013724</v>
          </cell>
          <cell r="AQ21">
            <v>101.31222303489223</v>
          </cell>
          <cell r="AR21">
            <v>103.35154670223292</v>
          </cell>
          <cell r="AS21">
            <v>107.48182248418878</v>
          </cell>
          <cell r="AT21">
            <v>107.11181861205523</v>
          </cell>
          <cell r="AU21">
            <v>109.96859269457471</v>
          </cell>
          <cell r="AV21">
            <v>111.17325646431182</v>
          </cell>
          <cell r="AW21">
            <v>112.43815342253581</v>
          </cell>
          <cell r="AX21">
            <v>116.34470593296906</v>
          </cell>
          <cell r="AY21">
            <v>116.99006152389968</v>
          </cell>
          <cell r="AZ21">
            <v>117.95379253968939</v>
          </cell>
          <cell r="BA21">
            <v>106.96553801144431</v>
          </cell>
          <cell r="BB21">
            <v>98.240330422062556</v>
          </cell>
          <cell r="BC21">
            <v>101.27780407004259</v>
          </cell>
          <cell r="BD21">
            <v>105.51133674654736</v>
          </cell>
          <cell r="BE21">
            <v>111.07860431097534</v>
          </cell>
          <cell r="BF21">
            <v>113.31583702620142</v>
          </cell>
          <cell r="BG21">
            <v>113.47072236802478</v>
          </cell>
          <cell r="BH21">
            <v>113.074904272254</v>
          </cell>
          <cell r="BI21">
            <v>115.39818439960419</v>
          </cell>
          <cell r="BJ21">
            <v>118.0914683990879</v>
          </cell>
          <cell r="BK21">
            <v>118.61635761304478</v>
          </cell>
          <cell r="BL21">
            <v>115.14004216323195</v>
          </cell>
          <cell r="BM21">
            <v>114.73561932624877</v>
          </cell>
          <cell r="BN21">
            <v>114.09886847653057</v>
          </cell>
          <cell r="BO21">
            <v>111.74116938433079</v>
          </cell>
          <cell r="BP21">
            <v>114.41724390138965</v>
          </cell>
          <cell r="BQ21">
            <v>113.56537452136126</v>
          </cell>
          <cell r="BR21">
            <v>114.95934259777137</v>
          </cell>
          <cell r="BS21">
            <v>118.5217054597083</v>
          </cell>
          <cell r="BT21">
            <v>117.35146065482081</v>
          </cell>
          <cell r="BU21">
            <v>116.9040141117756</v>
          </cell>
          <cell r="BV21">
            <v>115.88004990749903</v>
          </cell>
          <cell r="BW21">
            <v>109.85673105881339</v>
          </cell>
          <cell r="BX21">
            <v>111.22488491158626</v>
          </cell>
          <cell r="BY21">
            <v>109.22858495030761</v>
          </cell>
          <cell r="BZ21">
            <v>106.69018629264724</v>
          </cell>
          <cell r="CA21">
            <v>100.44314417243902</v>
          </cell>
          <cell r="CB21">
            <v>97.78427913780493</v>
          </cell>
          <cell r="CC21">
            <v>94.970528761347509</v>
          </cell>
          <cell r="CD21">
            <v>94.411220582540977</v>
          </cell>
          <cell r="CE21">
            <v>95.658908058340145</v>
          </cell>
          <cell r="CF21">
            <v>94.376801617691356</v>
          </cell>
          <cell r="CG21">
            <v>93.438884825538864</v>
          </cell>
        </row>
        <row r="22">
          <cell r="A22" t="str">
            <v>PIB a preços de mercado</v>
          </cell>
          <cell r="S22">
            <v>94.970528761347509</v>
          </cell>
          <cell r="T22">
            <v>96.037516671686092</v>
          </cell>
          <cell r="U22">
            <v>97.259389923848033</v>
          </cell>
          <cell r="V22">
            <v>97.629393795981585</v>
          </cell>
          <cell r="W22">
            <v>97.20776147657358</v>
          </cell>
          <cell r="X22">
            <v>96.588220109280215</v>
          </cell>
          <cell r="Y22">
            <v>96.74310545110356</v>
          </cell>
          <cell r="Z22">
            <v>97.990792926902714</v>
          </cell>
          <cell r="AA22">
            <v>99.479413156649315</v>
          </cell>
          <cell r="AB22">
            <v>100.62384373789959</v>
          </cell>
          <cell r="AC22">
            <v>101.77687906036226</v>
          </cell>
          <cell r="AD22">
            <v>100.58082003183755</v>
          </cell>
          <cell r="AE22">
            <v>100.2280256421288</v>
          </cell>
          <cell r="AF22">
            <v>101.26059458761777</v>
          </cell>
          <cell r="AG22">
            <v>102.4824678397797</v>
          </cell>
          <cell r="AH22">
            <v>104.39272038893431</v>
          </cell>
          <cell r="AI22">
            <v>106.49227724476187</v>
          </cell>
          <cell r="AJ22">
            <v>107.94647850965882</v>
          </cell>
          <cell r="AK22">
            <v>108.96183797272296</v>
          </cell>
          <cell r="AL22">
            <v>108.64346254786388</v>
          </cell>
          <cell r="AM22">
            <v>111.17325646431182</v>
          </cell>
          <cell r="AN22">
            <v>110.32999182549585</v>
          </cell>
          <cell r="AO22">
            <v>111.40558447704684</v>
          </cell>
          <cell r="AP22">
            <v>113.1695564255905</v>
          </cell>
          <cell r="AQ22">
            <v>113.67723615712258</v>
          </cell>
          <cell r="AR22">
            <v>115.33795121111731</v>
          </cell>
          <cell r="AS22">
            <v>116.74052402873983</v>
          </cell>
          <cell r="AT22">
            <v>119.04659467366518</v>
          </cell>
          <cell r="AU22">
            <v>121.10312782343071</v>
          </cell>
          <cell r="AV22">
            <v>122.14430151013207</v>
          </cell>
          <cell r="AW22">
            <v>124.39874370778298</v>
          </cell>
          <cell r="AX22">
            <v>126.44667211633609</v>
          </cell>
          <cell r="AY22">
            <v>128.83018543217312</v>
          </cell>
          <cell r="AZ22">
            <v>130.62857634556642</v>
          </cell>
          <cell r="BA22">
            <v>125.6120122187325</v>
          </cell>
          <cell r="BB22">
            <v>123.43501269199328</v>
          </cell>
          <cell r="BC22">
            <v>125.99062083207846</v>
          </cell>
          <cell r="BD22">
            <v>129.14856085703221</v>
          </cell>
          <cell r="BE22">
            <v>132.27208191713632</v>
          </cell>
          <cell r="BF22">
            <v>134.75885212752229</v>
          </cell>
          <cell r="BG22">
            <v>136.71212838273888</v>
          </cell>
          <cell r="BH22">
            <v>138.09749171793661</v>
          </cell>
          <cell r="BI22">
            <v>139.88727789011745</v>
          </cell>
          <cell r="BJ22">
            <v>141.64264509744871</v>
          </cell>
          <cell r="BK22">
            <v>143.08824162113322</v>
          </cell>
          <cell r="BL22">
            <v>143.07963687992083</v>
          </cell>
          <cell r="BM22">
            <v>143.5959213526653</v>
          </cell>
          <cell r="BN22">
            <v>143.78522565933829</v>
          </cell>
          <cell r="BO22">
            <v>144.59407133330464</v>
          </cell>
          <cell r="BP22">
            <v>146.71944241276941</v>
          </cell>
          <cell r="BQ22">
            <v>147.27875059157597</v>
          </cell>
          <cell r="BR22">
            <v>147.30456481521315</v>
          </cell>
          <cell r="BS22">
            <v>150.53994751107859</v>
          </cell>
          <cell r="BT22">
            <v>150.96157983048658</v>
          </cell>
          <cell r="BU22">
            <v>151.07344146624789</v>
          </cell>
          <cell r="BV22">
            <v>152.0285677408252</v>
          </cell>
          <cell r="BW22">
            <v>150.16133889773263</v>
          </cell>
          <cell r="BX22">
            <v>150.18715312136985</v>
          </cell>
          <cell r="BY22">
            <v>150.54855225229102</v>
          </cell>
          <cell r="BZ22">
            <v>149.08574624618163</v>
          </cell>
          <cell r="CA22">
            <v>145.78152562061695</v>
          </cell>
          <cell r="CB22">
            <v>143.54429290539085</v>
          </cell>
          <cell r="CC22">
            <v>141.81473992169686</v>
          </cell>
          <cell r="CD22">
            <v>140.95426580045606</v>
          </cell>
          <cell r="CE22">
            <v>140.50681925741083</v>
          </cell>
          <cell r="CF22">
            <v>139.4914597943467</v>
          </cell>
          <cell r="CG22">
            <v>138.29540076582197</v>
          </cell>
        </row>
        <row r="23">
          <cell r="A23" t="str">
            <v>Despesa de consumo das famílias</v>
          </cell>
          <cell r="S23">
            <v>94.23052101708042</v>
          </cell>
          <cell r="T23">
            <v>95.684722281977372</v>
          </cell>
          <cell r="U23">
            <v>96.596824850492624</v>
          </cell>
          <cell r="V23">
            <v>96.62263907412985</v>
          </cell>
          <cell r="W23">
            <v>97.130318805661915</v>
          </cell>
          <cell r="X23">
            <v>94.049821451619835</v>
          </cell>
          <cell r="Y23">
            <v>94.789829195886938</v>
          </cell>
          <cell r="Z23">
            <v>96.768919674740772</v>
          </cell>
          <cell r="AA23">
            <v>97.818698102654565</v>
          </cell>
          <cell r="AB23">
            <v>96.700081745041516</v>
          </cell>
          <cell r="AC23">
            <v>96.295658908058329</v>
          </cell>
          <cell r="AD23">
            <v>96.700081745041516</v>
          </cell>
          <cell r="AE23">
            <v>95.831002882588308</v>
          </cell>
          <cell r="AF23">
            <v>96.046121412898515</v>
          </cell>
          <cell r="AG23">
            <v>96.846362345652452</v>
          </cell>
          <cell r="AH23">
            <v>97.526136901432693</v>
          </cell>
          <cell r="AI23">
            <v>98.834057565718709</v>
          </cell>
          <cell r="AJ23">
            <v>100.78733382093532</v>
          </cell>
          <cell r="AK23">
            <v>103.2224755840468</v>
          </cell>
          <cell r="AL23">
            <v>102.69758637008992</v>
          </cell>
          <cell r="AM23">
            <v>103.58387471496795</v>
          </cell>
          <cell r="AN23">
            <v>105.21877554532549</v>
          </cell>
          <cell r="AO23">
            <v>106.61274362173559</v>
          </cell>
          <cell r="AP23">
            <v>107.78298842662306</v>
          </cell>
          <cell r="AQ23">
            <v>109.59858882244116</v>
          </cell>
          <cell r="AR23">
            <v>110.74301940369142</v>
          </cell>
          <cell r="AS23">
            <v>112.1111732564643</v>
          </cell>
          <cell r="AT23">
            <v>114.64096717291226</v>
          </cell>
          <cell r="AU23">
            <v>116.35331067418147</v>
          </cell>
          <cell r="AV23">
            <v>117.09331841844856</v>
          </cell>
          <cell r="AW23">
            <v>120.18242051370302</v>
          </cell>
          <cell r="AX23">
            <v>122.85849503076194</v>
          </cell>
          <cell r="AY23">
            <v>124.51921008475671</v>
          </cell>
          <cell r="AZ23">
            <v>126.84249021210687</v>
          </cell>
          <cell r="BA23">
            <v>124.45897689626983</v>
          </cell>
          <cell r="BB23">
            <v>125.62922170115733</v>
          </cell>
          <cell r="BC23">
            <v>129.48414576431614</v>
          </cell>
          <cell r="BD23">
            <v>132.48720044744653</v>
          </cell>
          <cell r="BE23">
            <v>133.10674181473991</v>
          </cell>
          <cell r="BF23">
            <v>135.0169943638945</v>
          </cell>
          <cell r="BG23">
            <v>136.49700985242868</v>
          </cell>
          <cell r="BH23">
            <v>139.50006453555909</v>
          </cell>
          <cell r="BI23">
            <v>142.176139052618</v>
          </cell>
          <cell r="BJ23">
            <v>143.57010712902809</v>
          </cell>
          <cell r="BK23">
            <v>145.61803553758119</v>
          </cell>
          <cell r="BL23">
            <v>145.11896054726154</v>
          </cell>
          <cell r="BM23">
            <v>145.68687346728046</v>
          </cell>
          <cell r="BN23">
            <v>147.75201135825839</v>
          </cell>
          <cell r="BO23">
            <v>148.94807038678312</v>
          </cell>
          <cell r="BP23">
            <v>151.00460353654864</v>
          </cell>
          <cell r="BQ23">
            <v>152.51043324872003</v>
          </cell>
          <cell r="BR23">
            <v>153.17299832207544</v>
          </cell>
          <cell r="BS23">
            <v>155.22953147184097</v>
          </cell>
          <cell r="BT23">
            <v>156.44279998279052</v>
          </cell>
          <cell r="BU23">
            <v>156.21907671126792</v>
          </cell>
          <cell r="BV23">
            <v>158.74887062771589</v>
          </cell>
          <cell r="BW23">
            <v>157.98304865981154</v>
          </cell>
          <cell r="BX23">
            <v>158.27560986103342</v>
          </cell>
          <cell r="BY23">
            <v>160.07400077442671</v>
          </cell>
          <cell r="BZ23">
            <v>156.74396592522478</v>
          </cell>
          <cell r="CA23">
            <v>153.53439745299659</v>
          </cell>
          <cell r="CB23">
            <v>150.85832293593768</v>
          </cell>
          <cell r="CC23">
            <v>149.17179365830572</v>
          </cell>
          <cell r="CD23">
            <v>147.57991653401024</v>
          </cell>
          <cell r="CE23">
            <v>146.21176268123733</v>
          </cell>
          <cell r="CF23">
            <v>145.7126876909177</v>
          </cell>
          <cell r="CG23">
            <v>144.77477089876521</v>
          </cell>
        </row>
        <row r="24">
          <cell r="A24" t="str">
            <v>Despesa de consumo da administração pública</v>
          </cell>
          <cell r="S24">
            <v>89.807684033902675</v>
          </cell>
          <cell r="T24">
            <v>88.594415522953142</v>
          </cell>
          <cell r="U24">
            <v>89.592565503592482</v>
          </cell>
          <cell r="V24">
            <v>91.511422793959468</v>
          </cell>
          <cell r="W24">
            <v>91.752355547906888</v>
          </cell>
          <cell r="X24">
            <v>91.795379253968946</v>
          </cell>
          <cell r="Y24">
            <v>92.896786129157164</v>
          </cell>
          <cell r="Z24">
            <v>95.340532633481047</v>
          </cell>
          <cell r="AA24">
            <v>95.452394269242362</v>
          </cell>
          <cell r="AB24">
            <v>95.641698575915342</v>
          </cell>
          <cell r="AC24">
            <v>95.555651163791239</v>
          </cell>
          <cell r="AD24">
            <v>94.66075807770082</v>
          </cell>
          <cell r="AE24">
            <v>95.676117540764963</v>
          </cell>
          <cell r="AF24">
            <v>97.560555866282314</v>
          </cell>
          <cell r="AG24">
            <v>100.10755926515512</v>
          </cell>
          <cell r="AH24">
            <v>98.180097233575694</v>
          </cell>
          <cell r="AI24">
            <v>101.80269328399949</v>
          </cell>
          <cell r="AJ24">
            <v>101.74246009551263</v>
          </cell>
          <cell r="AK24">
            <v>101.32943251731706</v>
          </cell>
          <cell r="AL24">
            <v>101.83711224884911</v>
          </cell>
          <cell r="AM24">
            <v>102.40502516886805</v>
          </cell>
          <cell r="AN24">
            <v>103.47201307920663</v>
          </cell>
          <cell r="AO24">
            <v>103.44619885556941</v>
          </cell>
          <cell r="AP24">
            <v>104.84016693197952</v>
          </cell>
          <cell r="AQ24">
            <v>104.88319063804157</v>
          </cell>
          <cell r="AR24">
            <v>106.12227337262831</v>
          </cell>
          <cell r="AS24">
            <v>110.01161640063674</v>
          </cell>
          <cell r="AT24">
            <v>109.24579443273244</v>
          </cell>
          <cell r="AU24">
            <v>111.8788452437293</v>
          </cell>
          <cell r="AV24">
            <v>111.29372284128556</v>
          </cell>
          <cell r="AW24">
            <v>110.71720518005419</v>
          </cell>
          <cell r="AX24">
            <v>112.50699135223508</v>
          </cell>
          <cell r="AY24">
            <v>112.36931549283655</v>
          </cell>
          <cell r="AZ24">
            <v>115.65632663597643</v>
          </cell>
          <cell r="BA24">
            <v>111.70675041948112</v>
          </cell>
          <cell r="BB24">
            <v>116.09516843780922</v>
          </cell>
          <cell r="BC24">
            <v>114.70980510261153</v>
          </cell>
          <cell r="BD24">
            <v>115.99191154326034</v>
          </cell>
          <cell r="BE24">
            <v>118.71961450759368</v>
          </cell>
          <cell r="BF24">
            <v>119.66613604095855</v>
          </cell>
          <cell r="BG24">
            <v>120.41474852643805</v>
          </cell>
          <cell r="BH24">
            <v>121.60220281375035</v>
          </cell>
          <cell r="BI24">
            <v>122.04964935679558</v>
          </cell>
          <cell r="BJ24">
            <v>122.95314718409843</v>
          </cell>
          <cell r="BK24">
            <v>124.20083465989759</v>
          </cell>
          <cell r="BL24">
            <v>123.71896915200276</v>
          </cell>
          <cell r="BM24">
            <v>123.46082691563049</v>
          </cell>
          <cell r="BN24">
            <v>125.82713074904271</v>
          </cell>
          <cell r="BO24">
            <v>126.64458116422148</v>
          </cell>
          <cell r="BP24">
            <v>126.00783031450329</v>
          </cell>
          <cell r="BQ24">
            <v>127.16086563696595</v>
          </cell>
          <cell r="BR24">
            <v>125.96480660844122</v>
          </cell>
          <cell r="BS24">
            <v>128.08157294669363</v>
          </cell>
          <cell r="BT24">
            <v>128.95925655035924</v>
          </cell>
          <cell r="BU24">
            <v>130.30159617949491</v>
          </cell>
          <cell r="BV24">
            <v>128.51181000731401</v>
          </cell>
          <cell r="BW24">
            <v>129.5615884352278</v>
          </cell>
          <cell r="BX24">
            <v>130.14671083767155</v>
          </cell>
          <cell r="BY24">
            <v>129.32065568128039</v>
          </cell>
          <cell r="BZ24">
            <v>128.56343845458846</v>
          </cell>
          <cell r="CA24">
            <v>128.08157294669363</v>
          </cell>
          <cell r="CB24">
            <v>128.22785354730456</v>
          </cell>
          <cell r="CC24">
            <v>127.22970356666524</v>
          </cell>
          <cell r="CD24">
            <v>127.5050552854623</v>
          </cell>
          <cell r="CE24">
            <v>127.5308695090995</v>
          </cell>
          <cell r="CF24">
            <v>127.07481822484188</v>
          </cell>
          <cell r="CG24">
            <v>127.16947037817836</v>
          </cell>
        </row>
        <row r="25">
          <cell r="A25" t="str">
            <v>Formação bruta de capital fixo</v>
          </cell>
          <cell r="S25">
            <v>90.478853848470507</v>
          </cell>
          <cell r="T25">
            <v>90.280944800585118</v>
          </cell>
          <cell r="U25">
            <v>93.068880953405326</v>
          </cell>
          <cell r="V25">
            <v>94.471453771027839</v>
          </cell>
          <cell r="W25">
            <v>93.146323624316992</v>
          </cell>
          <cell r="X25">
            <v>91.279094781224444</v>
          </cell>
          <cell r="Y25">
            <v>85.849503076194978</v>
          </cell>
          <cell r="Z25">
            <v>87.475799165340092</v>
          </cell>
          <cell r="AA25">
            <v>89.076281030847994</v>
          </cell>
          <cell r="AB25">
            <v>90.650948672718656</v>
          </cell>
          <cell r="AC25">
            <v>92.036312007916351</v>
          </cell>
          <cell r="AD25">
            <v>89.317213784795413</v>
          </cell>
          <cell r="AE25">
            <v>84.266230693111908</v>
          </cell>
          <cell r="AF25">
            <v>84.10274061007614</v>
          </cell>
          <cell r="AG25">
            <v>87.424170718065639</v>
          </cell>
          <cell r="AH25">
            <v>90.76281030847997</v>
          </cell>
          <cell r="AI25">
            <v>93.998193004345381</v>
          </cell>
          <cell r="AJ25">
            <v>95.667512799552554</v>
          </cell>
          <cell r="AK25">
            <v>93.800283956460007</v>
          </cell>
          <cell r="AL25">
            <v>93.025857247343282</v>
          </cell>
          <cell r="AM25">
            <v>96.054726154110909</v>
          </cell>
          <cell r="AN25">
            <v>96.157983048659815</v>
          </cell>
          <cell r="AO25">
            <v>96.321473131695555</v>
          </cell>
          <cell r="AP25">
            <v>100.55500580820032</v>
          </cell>
          <cell r="AQ25">
            <v>100.62384373789959</v>
          </cell>
          <cell r="AR25">
            <v>101.20896614034334</v>
          </cell>
          <cell r="AS25">
            <v>104.4013251301467</v>
          </cell>
          <cell r="AT25">
            <v>109.02207116120984</v>
          </cell>
          <cell r="AU25">
            <v>112.98025211891753</v>
          </cell>
          <cell r="AV25">
            <v>114.92492363292175</v>
          </cell>
          <cell r="AW25">
            <v>118.06565417545067</v>
          </cell>
          <cell r="AX25">
            <v>123.49524588048016</v>
          </cell>
          <cell r="AY25">
            <v>128.55483371337607</v>
          </cell>
          <cell r="AZ25">
            <v>134.7158284214602</v>
          </cell>
          <cell r="BA25">
            <v>124.01153035322463</v>
          </cell>
          <cell r="BB25">
            <v>111.50884137159576</v>
          </cell>
          <cell r="BC25">
            <v>119.14985156821407</v>
          </cell>
          <cell r="BD25">
            <v>129.27763197521836</v>
          </cell>
          <cell r="BE25">
            <v>139.87006840769266</v>
          </cell>
          <cell r="BF25">
            <v>144.5682571096674</v>
          </cell>
          <cell r="BG25">
            <v>145.5319881254571</v>
          </cell>
          <cell r="BH25">
            <v>149.45575011831517</v>
          </cell>
          <cell r="BI25">
            <v>151.00460353654864</v>
          </cell>
          <cell r="BJ25">
            <v>154.67882803424686</v>
          </cell>
          <cell r="BK25">
            <v>157.81955857677579</v>
          </cell>
          <cell r="BL25">
            <v>159.16189820591146</v>
          </cell>
          <cell r="BM25">
            <v>159.75562534956759</v>
          </cell>
          <cell r="BN25">
            <v>159.38562147743406</v>
          </cell>
          <cell r="BO25">
            <v>157.98304865981154</v>
          </cell>
          <cell r="BP25">
            <v>157.98304865981154</v>
          </cell>
          <cell r="BQ25">
            <v>161.11517446112808</v>
          </cell>
          <cell r="BR25">
            <v>163.78264423697456</v>
          </cell>
          <cell r="BS25">
            <v>170.15015273415653</v>
          </cell>
          <cell r="BT25">
            <v>170.50294712386525</v>
          </cell>
          <cell r="BU25">
            <v>168.76478939895884</v>
          </cell>
          <cell r="BV25">
            <v>167.93873424256765</v>
          </cell>
          <cell r="BW25">
            <v>160.93447489566751</v>
          </cell>
          <cell r="BX25">
            <v>158.32723830830787</v>
          </cell>
          <cell r="BY25">
            <v>157.78513961192618</v>
          </cell>
          <cell r="BZ25">
            <v>152.19205782386095</v>
          </cell>
          <cell r="CA25">
            <v>139.62053091253279</v>
          </cell>
          <cell r="CB25">
            <v>134.95676117540765</v>
          </cell>
          <cell r="CC25">
            <v>128.60646216065052</v>
          </cell>
          <cell r="CD25">
            <v>126.09387772662737</v>
          </cell>
          <cell r="CE25">
            <v>126.91132814180615</v>
          </cell>
          <cell r="CF25">
            <v>123.6759454459407</v>
          </cell>
          <cell r="CG25">
            <v>121.7484834143613</v>
          </cell>
        </row>
        <row r="26">
          <cell r="A26" t="str">
            <v>Exportação de bens e serviços</v>
          </cell>
          <cell r="S26">
            <v>115.95749257841071</v>
          </cell>
          <cell r="T26">
            <v>125.29363679387345</v>
          </cell>
          <cell r="U26">
            <v>123.30594157380716</v>
          </cell>
          <cell r="V26">
            <v>128.80437120853588</v>
          </cell>
          <cell r="W26">
            <v>133.33046508626251</v>
          </cell>
          <cell r="X26">
            <v>129.14856085703221</v>
          </cell>
          <cell r="Y26">
            <v>127.32435572000172</v>
          </cell>
          <cell r="Z26">
            <v>129.87135911887449</v>
          </cell>
          <cell r="AA26">
            <v>119.11543260336445</v>
          </cell>
          <cell r="AB26">
            <v>151.58112119777996</v>
          </cell>
          <cell r="AC26">
            <v>151.96833455233835</v>
          </cell>
          <cell r="AD26">
            <v>148.33713376070213</v>
          </cell>
          <cell r="AE26">
            <v>152.22647678871058</v>
          </cell>
          <cell r="AF26">
            <v>154.20556726756442</v>
          </cell>
          <cell r="AG26">
            <v>159.35980725379684</v>
          </cell>
          <cell r="AH26">
            <v>166.01127221098827</v>
          </cell>
          <cell r="AI26">
            <v>172.73157509787893</v>
          </cell>
          <cell r="AJ26">
            <v>176.16486684162973</v>
          </cell>
          <cell r="AK26">
            <v>181.19003570967601</v>
          </cell>
          <cell r="AL26">
            <v>189.519425203287</v>
          </cell>
          <cell r="AM26">
            <v>192.53968936884223</v>
          </cell>
          <cell r="AN26">
            <v>195.44809189863614</v>
          </cell>
          <cell r="AO26">
            <v>198.3909133932797</v>
          </cell>
          <cell r="AP26">
            <v>200.91210256851525</v>
          </cell>
          <cell r="AQ26">
            <v>188.83104590629435</v>
          </cell>
          <cell r="AR26">
            <v>215.61760530052058</v>
          </cell>
          <cell r="AS26">
            <v>207.30542528933441</v>
          </cell>
          <cell r="AT26">
            <v>214.27526567138494</v>
          </cell>
          <cell r="AU26">
            <v>211.59058641311361</v>
          </cell>
          <cell r="AV26">
            <v>217.80320956847223</v>
          </cell>
          <cell r="AW26">
            <v>214.361313083509</v>
          </cell>
          <cell r="AX26">
            <v>211.21197779976768</v>
          </cell>
          <cell r="AY26">
            <v>222.20883706922513</v>
          </cell>
          <cell r="AZ26">
            <v>220.51370305038071</v>
          </cell>
          <cell r="BA26">
            <v>201.08419739276343</v>
          </cell>
          <cell r="BB26">
            <v>192.22131394398312</v>
          </cell>
          <cell r="BC26">
            <v>199.32022544421974</v>
          </cell>
          <cell r="BD26">
            <v>197.60788194295057</v>
          </cell>
          <cell r="BE26">
            <v>194.16598545798735</v>
          </cell>
          <cell r="BF26">
            <v>216.97715441208106</v>
          </cell>
          <cell r="BG26">
            <v>214.56782687260682</v>
          </cell>
          <cell r="BH26">
            <v>221.72697156133029</v>
          </cell>
          <cell r="BI26">
            <v>220.92673062857637</v>
          </cell>
          <cell r="BJ26">
            <v>225.84864260207377</v>
          </cell>
          <cell r="BK26">
            <v>228.74844039065522</v>
          </cell>
          <cell r="BL26">
            <v>232.65499290108852</v>
          </cell>
          <cell r="BM26">
            <v>233.45523383384244</v>
          </cell>
          <cell r="BN26">
            <v>229.87566148948068</v>
          </cell>
          <cell r="BO26">
            <v>223.59420040442285</v>
          </cell>
          <cell r="BP26">
            <v>228.0944800585122</v>
          </cell>
          <cell r="BQ26">
            <v>234.88362087510222</v>
          </cell>
          <cell r="BR26">
            <v>229.101234780364</v>
          </cell>
          <cell r="BS26">
            <v>234.79757346297811</v>
          </cell>
          <cell r="BT26">
            <v>231.57079550832509</v>
          </cell>
          <cell r="BU26">
            <v>247.08514391429674</v>
          </cell>
          <cell r="BV26">
            <v>235.11594888783719</v>
          </cell>
          <cell r="BW26">
            <v>231.15776793012949</v>
          </cell>
          <cell r="BX26">
            <v>242.43858365959645</v>
          </cell>
          <cell r="BY26">
            <v>224.53211719657529</v>
          </cell>
          <cell r="BZ26">
            <v>240.50251688680464</v>
          </cell>
          <cell r="CA26">
            <v>247.54979993976681</v>
          </cell>
          <cell r="CB26">
            <v>247.37770511551864</v>
          </cell>
          <cell r="CC26">
            <v>255.83616572731574</v>
          </cell>
          <cell r="CD26">
            <v>258.03897947769218</v>
          </cell>
          <cell r="CE26">
            <v>256.48152131824634</v>
          </cell>
          <cell r="CF26">
            <v>248.40166931979519</v>
          </cell>
          <cell r="CG26">
            <v>243.95301811298023</v>
          </cell>
        </row>
        <row r="27">
          <cell r="A27" t="str">
            <v>Importação de bens e serviços (-)</v>
          </cell>
          <cell r="S27">
            <v>94.523082218302278</v>
          </cell>
          <cell r="T27">
            <v>103.27410403132124</v>
          </cell>
          <cell r="U27">
            <v>106.78483844598372</v>
          </cell>
          <cell r="V27">
            <v>109.83091683517618</v>
          </cell>
          <cell r="W27">
            <v>106.46646302112464</v>
          </cell>
          <cell r="X27">
            <v>98.223120939637738</v>
          </cell>
          <cell r="Y27">
            <v>91.554446500021513</v>
          </cell>
          <cell r="Z27">
            <v>91.038162027277025</v>
          </cell>
          <cell r="AA27">
            <v>88.654648711440004</v>
          </cell>
          <cell r="AB27">
            <v>87.596265542313816</v>
          </cell>
          <cell r="AC27">
            <v>83.861807856128721</v>
          </cell>
          <cell r="AD27">
            <v>85.90973626468184</v>
          </cell>
          <cell r="AE27">
            <v>85.10089059071548</v>
          </cell>
          <cell r="AF27">
            <v>84.507163447059312</v>
          </cell>
          <cell r="AG27">
            <v>93.197952071591445</v>
          </cell>
          <cell r="AH27">
            <v>92.294454244288602</v>
          </cell>
          <cell r="AI27">
            <v>95.813793400163476</v>
          </cell>
          <cell r="AJ27">
            <v>95.521232198941618</v>
          </cell>
          <cell r="AK27">
            <v>98.988942907542054</v>
          </cell>
          <cell r="AL27">
            <v>102.39642042765564</v>
          </cell>
          <cell r="AM27">
            <v>104.26364927074818</v>
          </cell>
          <cell r="AN27">
            <v>102.49107258099212</v>
          </cell>
          <cell r="AO27">
            <v>106.9741427526567</v>
          </cell>
          <cell r="AP27">
            <v>114.45166286623929</v>
          </cell>
          <cell r="AQ27">
            <v>118.36682011788496</v>
          </cell>
          <cell r="AR27">
            <v>126.39504366906165</v>
          </cell>
          <cell r="AS27">
            <v>130.60276212192917</v>
          </cell>
          <cell r="AT27">
            <v>137.09073699608481</v>
          </cell>
          <cell r="AU27">
            <v>139.67215935980724</v>
          </cell>
          <cell r="AV27">
            <v>150.20436260379469</v>
          </cell>
          <cell r="AW27">
            <v>154.09370563180315</v>
          </cell>
          <cell r="AX27">
            <v>160.39237619928582</v>
          </cell>
          <cell r="AY27">
            <v>172.72297035666651</v>
          </cell>
          <cell r="AZ27">
            <v>177.18883104590628</v>
          </cell>
          <cell r="BA27">
            <v>166.38988082433423</v>
          </cell>
          <cell r="BB27">
            <v>142.93335627930989</v>
          </cell>
          <cell r="BC27">
            <v>150.32482898076839</v>
          </cell>
          <cell r="BD27">
            <v>157.50118315191671</v>
          </cell>
          <cell r="BE27">
            <v>176.40579959557715</v>
          </cell>
          <cell r="BF27">
            <v>198.93301208966139</v>
          </cell>
          <cell r="BG27">
            <v>203.14073054252893</v>
          </cell>
          <cell r="BH27">
            <v>218.28507507636709</v>
          </cell>
          <cell r="BI27">
            <v>219.22299186851956</v>
          </cell>
          <cell r="BJ27">
            <v>221.79580949102956</v>
          </cell>
          <cell r="BK27">
            <v>230.92543991739447</v>
          </cell>
          <cell r="BL27">
            <v>232.99918254958479</v>
          </cell>
          <cell r="BM27">
            <v>241.37159574925784</v>
          </cell>
          <cell r="BN27">
            <v>229.47984339370993</v>
          </cell>
          <cell r="BO27">
            <v>234.8061782041905</v>
          </cell>
          <cell r="BP27">
            <v>226.94144473604956</v>
          </cell>
          <cell r="BQ27">
            <v>238.83319709159747</v>
          </cell>
          <cell r="BR27">
            <v>249.30516714709805</v>
          </cell>
          <cell r="BS27">
            <v>251.17239599019058</v>
          </cell>
          <cell r="BT27">
            <v>247.34328615066897</v>
          </cell>
          <cell r="BU27">
            <v>246.94746805489825</v>
          </cell>
          <cell r="BV27">
            <v>249.76982317256807</v>
          </cell>
          <cell r="BW27">
            <v>241.34578152562062</v>
          </cell>
          <cell r="BX27">
            <v>249.83005636105494</v>
          </cell>
          <cell r="BY27">
            <v>234.70292130964162</v>
          </cell>
          <cell r="BZ27">
            <v>236.4066600696984</v>
          </cell>
          <cell r="CA27">
            <v>214.71410747321772</v>
          </cell>
          <cell r="CB27">
            <v>200.25814223637224</v>
          </cell>
          <cell r="CC27">
            <v>189.09779288387901</v>
          </cell>
          <cell r="CD27">
            <v>182.19679043152777</v>
          </cell>
          <cell r="CE27">
            <v>192.34178032095684</v>
          </cell>
          <cell r="CF27">
            <v>186.40450888439531</v>
          </cell>
          <cell r="CG27">
            <v>192.43643247429333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formacao RS"/>
      <sheetName val="Plan5"/>
      <sheetName val="Plan8"/>
      <sheetName val="Plan6"/>
      <sheetName val="RS"/>
      <sheetName val="Dinamica"/>
      <sheetName val="dados PIA"/>
      <sheetName val="RS - OCDE"/>
      <sheetName val="BR-OCDE"/>
      <sheetName val="classificação"/>
      <sheetName val="Transformacao no V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1">
          <cell r="A81" t="str">
            <v>Indústria Extrativa</v>
          </cell>
          <cell r="B81">
            <v>0.65062359568856032</v>
          </cell>
          <cell r="C81">
            <v>0.63229015748660367</v>
          </cell>
          <cell r="D81">
            <v>0.76837591870615529</v>
          </cell>
          <cell r="E81">
            <v>0.73455987475649054</v>
          </cell>
          <cell r="F81">
            <v>0.68951925972209516</v>
          </cell>
          <cell r="G81">
            <v>0.63237800678376477</v>
          </cell>
          <cell r="H81">
            <v>0.80071157958503514</v>
          </cell>
          <cell r="I81">
            <v>0.74764715063061704</v>
          </cell>
        </row>
        <row r="83">
          <cell r="A83" t="str">
            <v>Baixa tecnologia</v>
          </cell>
          <cell r="B83">
            <v>42.834424712131572</v>
          </cell>
          <cell r="C83">
            <v>44.204725192860678</v>
          </cell>
          <cell r="D83">
            <v>42.903468433172712</v>
          </cell>
          <cell r="E83">
            <v>41.05040750500055</v>
          </cell>
          <cell r="F83">
            <v>42.765312216424974</v>
          </cell>
          <cell r="G83">
            <v>41.966021754128505</v>
          </cell>
          <cell r="H83">
            <v>40.638660975150351</v>
          </cell>
          <cell r="I83">
            <v>41.431174522890842</v>
          </cell>
        </row>
        <row r="84">
          <cell r="A84" t="str">
            <v>Média-Baixa tecnologia</v>
          </cell>
          <cell r="B84">
            <v>20.121366552298852</v>
          </cell>
          <cell r="C84">
            <v>18.662898750649553</v>
          </cell>
          <cell r="D84">
            <v>21.139901474547106</v>
          </cell>
          <cell r="E84">
            <v>20.779565034359834</v>
          </cell>
          <cell r="F84">
            <v>19.653102959508441</v>
          </cell>
          <cell r="G84">
            <v>21.493402585660359</v>
          </cell>
          <cell r="H84">
            <v>20.886236149709344</v>
          </cell>
          <cell r="I84">
            <v>21.835201934241432</v>
          </cell>
        </row>
        <row r="85">
          <cell r="A85" t="str">
            <v>Média-Alta tecnologia</v>
          </cell>
          <cell r="B85">
            <v>33.892916596358589</v>
          </cell>
          <cell r="C85">
            <v>34.434059812894809</v>
          </cell>
          <cell r="D85">
            <v>33.097373617943418</v>
          </cell>
          <cell r="E85">
            <v>35.601841458296022</v>
          </cell>
          <cell r="F85">
            <v>35.095216336593474</v>
          </cell>
          <cell r="G85">
            <v>34.00346834498017</v>
          </cell>
          <cell r="H85">
            <v>35.890272415515398</v>
          </cell>
          <cell r="I85">
            <v>34.199298104874096</v>
          </cell>
        </row>
        <row r="86">
          <cell r="A86" t="str">
            <v>Alta tecnologia</v>
          </cell>
          <cell r="B86">
            <v>2.5006685435224303</v>
          </cell>
          <cell r="C86">
            <v>2.0660260861083555</v>
          </cell>
          <cell r="D86">
            <v>2.0908805556306098</v>
          </cell>
          <cell r="E86">
            <v>1.8336261275871093</v>
          </cell>
          <cell r="F86">
            <v>1.796849227751018</v>
          </cell>
          <cell r="G86">
            <v>1.9047293084471986</v>
          </cell>
          <cell r="H86">
            <v>1.7841188800398662</v>
          </cell>
          <cell r="I86">
            <v>1.7866782873630072</v>
          </cell>
        </row>
      </sheetData>
      <sheetData sheetId="8">
        <row r="86">
          <cell r="B86">
            <v>2007</v>
          </cell>
          <cell r="C86">
            <v>2008</v>
          </cell>
          <cell r="D86">
            <v>2009</v>
          </cell>
          <cell r="E86">
            <v>2010</v>
          </cell>
          <cell r="F86">
            <v>2011</v>
          </cell>
          <cell r="G86">
            <v>2012</v>
          </cell>
          <cell r="H86">
            <v>2013</v>
          </cell>
          <cell r="I86">
            <v>2014</v>
          </cell>
        </row>
        <row r="87">
          <cell r="A87" t="str">
            <v>Indústrias extrativas</v>
          </cell>
          <cell r="B87">
            <v>8.0806835590196417</v>
          </cell>
          <cell r="C87">
            <v>9.8773237478937528</v>
          </cell>
          <cell r="D87">
            <v>9.5757248092014056</v>
          </cell>
          <cell r="E87">
            <v>11.738424052003552</v>
          </cell>
          <cell r="F87">
            <v>13.556735839195216</v>
          </cell>
          <cell r="G87">
            <v>13.780730773202823</v>
          </cell>
          <cell r="H87">
            <v>13.640649458460388</v>
          </cell>
          <cell r="I87">
            <v>13.435845508377867</v>
          </cell>
        </row>
        <row r="88">
          <cell r="A88" t="str">
            <v>Baixa tecnologia</v>
          </cell>
          <cell r="B88">
            <v>28.785902896423039</v>
          </cell>
          <cell r="C88">
            <v>27.397396158730913</v>
          </cell>
          <cell r="D88">
            <v>31.160664897780695</v>
          </cell>
          <cell r="E88">
            <v>30.031025956011725</v>
          </cell>
          <cell r="F88">
            <v>30.093630387979587</v>
          </cell>
          <cell r="G88">
            <v>31.216146151583285</v>
          </cell>
          <cell r="H88">
            <v>30.487004632416458</v>
          </cell>
          <cell r="I88">
            <v>31.639024362331924</v>
          </cell>
        </row>
        <row r="89">
          <cell r="A89" t="str">
            <v>Média-Baixa tecnologia</v>
          </cell>
          <cell r="B89">
            <v>30.56508173449275</v>
          </cell>
          <cell r="C89">
            <v>30.43763559310938</v>
          </cell>
          <cell r="D89">
            <v>27.387768689377939</v>
          </cell>
          <cell r="E89">
            <v>26.886809355273357</v>
          </cell>
          <cell r="F89">
            <v>25.861473137906049</v>
          </cell>
          <cell r="G89">
            <v>25.409887623697468</v>
          </cell>
          <cell r="H89">
            <v>25.88939917020474</v>
          </cell>
          <cell r="I89">
            <v>25.949877873696291</v>
          </cell>
        </row>
        <row r="90">
          <cell r="A90" t="str">
            <v>Média-Alta tecnologia</v>
          </cell>
          <cell r="B90">
            <v>26.253969832533951</v>
          </cell>
          <cell r="C90">
            <v>26.325971242027858</v>
          </cell>
          <cell r="D90">
            <v>26.054974044603281</v>
          </cell>
          <cell r="E90">
            <v>25.935572652553677</v>
          </cell>
          <cell r="F90">
            <v>25.423353918263835</v>
          </cell>
          <cell r="G90">
            <v>24.350174860808202</v>
          </cell>
          <cell r="H90">
            <v>25.085419385527718</v>
          </cell>
          <cell r="I90">
            <v>23.491374653879049</v>
          </cell>
        </row>
        <row r="91">
          <cell r="A91" t="str">
            <v>Alta tecnologia</v>
          </cell>
          <cell r="B91">
            <v>6.3143619775306163</v>
          </cell>
          <cell r="C91">
            <v>5.9616732582380978</v>
          </cell>
          <cell r="D91">
            <v>5.8208675590366834</v>
          </cell>
          <cell r="E91">
            <v>5.4081679841576875</v>
          </cell>
          <cell r="F91">
            <v>5.0648067166553092</v>
          </cell>
          <cell r="G91">
            <v>5.2430605907082191</v>
          </cell>
          <cell r="H91">
            <v>4.8975273533906893</v>
          </cell>
          <cell r="I91">
            <v>5.4838776017148652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tabSelected="1" workbookViewId="0">
      <selection activeCell="E25" sqref="E25"/>
    </sheetView>
  </sheetViews>
  <sheetFormatPr defaultRowHeight="15" x14ac:dyDescent="0.25"/>
  <cols>
    <col min="1" max="1" width="88.28515625" bestFit="1" customWidth="1"/>
  </cols>
  <sheetData>
    <row r="2" spans="1:3" ht="15.75" thickBot="1" x14ac:dyDescent="0.3">
      <c r="A2" s="1" t="s">
        <v>0</v>
      </c>
    </row>
    <row r="3" spans="1:3" ht="15.75" thickBot="1" x14ac:dyDescent="0.3">
      <c r="A3" s="2" t="s">
        <v>1</v>
      </c>
      <c r="B3" s="3" t="s">
        <v>2</v>
      </c>
      <c r="C3" s="3" t="s">
        <v>3</v>
      </c>
    </row>
    <row r="4" spans="1:3" x14ac:dyDescent="0.25">
      <c r="A4" s="1" t="s">
        <v>4</v>
      </c>
      <c r="B4" s="4">
        <v>57.7</v>
      </c>
      <c r="C4" s="4">
        <v>2.4</v>
      </c>
    </row>
    <row r="5" spans="1:3" x14ac:dyDescent="0.25">
      <c r="A5" s="1" t="s">
        <v>5</v>
      </c>
      <c r="B5" s="4">
        <v>79</v>
      </c>
      <c r="C5" s="4">
        <v>3.1</v>
      </c>
    </row>
    <row r="6" spans="1:3" x14ac:dyDescent="0.25">
      <c r="A6" s="1" t="s">
        <v>6</v>
      </c>
      <c r="B6" s="4">
        <v>39.1</v>
      </c>
      <c r="C6" s="4">
        <v>1.8</v>
      </c>
    </row>
    <row r="7" spans="1:3" x14ac:dyDescent="0.25">
      <c r="A7" s="1" t="s">
        <v>7</v>
      </c>
      <c r="B7" s="4">
        <v>20.6</v>
      </c>
      <c r="C7" s="4">
        <v>1</v>
      </c>
    </row>
    <row r="8" spans="1:3" x14ac:dyDescent="0.25">
      <c r="A8" s="1" t="s">
        <v>8</v>
      </c>
      <c r="B8" s="4">
        <v>84.4</v>
      </c>
      <c r="C8" s="4">
        <v>3.3</v>
      </c>
    </row>
    <row r="9" spans="1:3" x14ac:dyDescent="0.25">
      <c r="A9" s="1" t="s">
        <v>9</v>
      </c>
      <c r="B9" s="4">
        <v>61.9</v>
      </c>
      <c r="C9" s="4">
        <v>2.6</v>
      </c>
    </row>
    <row r="10" spans="1:3" x14ac:dyDescent="0.25">
      <c r="A10" s="1" t="s">
        <v>10</v>
      </c>
      <c r="B10" s="4">
        <v>61.8</v>
      </c>
      <c r="C10" s="4">
        <v>2.6</v>
      </c>
    </row>
    <row r="11" spans="1:3" ht="15.75" thickBot="1" x14ac:dyDescent="0.3">
      <c r="A11" s="5" t="s">
        <v>11</v>
      </c>
      <c r="B11" s="6">
        <v>46.9</v>
      </c>
      <c r="C11" s="6">
        <v>2</v>
      </c>
    </row>
    <row r="12" spans="1:3" x14ac:dyDescent="0.25">
      <c r="A12" t="s">
        <v>12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J25" sqref="J25"/>
    </sheetView>
  </sheetViews>
  <sheetFormatPr defaultRowHeight="15" x14ac:dyDescent="0.25"/>
  <sheetData>
    <row r="1" spans="1:11" ht="15.75" thickBot="1" x14ac:dyDescent="0.3">
      <c r="A1" t="s">
        <v>458</v>
      </c>
    </row>
    <row r="2" spans="1:11" ht="15.75" thickBot="1" x14ac:dyDescent="0.3">
      <c r="A2" s="37"/>
      <c r="B2" s="38">
        <v>2007</v>
      </c>
      <c r="C2" s="38">
        <v>2008</v>
      </c>
      <c r="D2" s="38">
        <v>2009</v>
      </c>
      <c r="E2" s="38">
        <v>2010</v>
      </c>
      <c r="F2" s="38">
        <v>2011</v>
      </c>
      <c r="G2" s="38">
        <v>2012</v>
      </c>
      <c r="H2" s="38">
        <v>2013</v>
      </c>
      <c r="I2" s="38">
        <v>2014</v>
      </c>
      <c r="J2" s="38">
        <v>2015</v>
      </c>
      <c r="K2" s="39">
        <v>2016</v>
      </c>
    </row>
    <row r="3" spans="1:11" x14ac:dyDescent="0.25">
      <c r="A3" s="40" t="s">
        <v>459</v>
      </c>
      <c r="B3" s="41">
        <v>24.1</v>
      </c>
      <c r="C3" s="41">
        <v>28.3</v>
      </c>
      <c r="D3" s="41">
        <v>31.6</v>
      </c>
      <c r="E3" s="41">
        <v>36.4</v>
      </c>
      <c r="F3" s="41">
        <v>40.200000000000003</v>
      </c>
      <c r="G3" s="41">
        <v>38.4</v>
      </c>
      <c r="H3" s="41">
        <v>37.6</v>
      </c>
      <c r="I3" s="41">
        <v>38.5</v>
      </c>
      <c r="J3" s="41">
        <v>35.5</v>
      </c>
      <c r="K3" s="42">
        <v>33</v>
      </c>
    </row>
    <row r="4" spans="1:11" x14ac:dyDescent="0.25">
      <c r="A4" s="43" t="s">
        <v>460</v>
      </c>
      <c r="B4" s="41">
        <v>74</v>
      </c>
      <c r="C4" s="41">
        <v>69.2</v>
      </c>
      <c r="D4" s="41">
        <v>66.5</v>
      </c>
      <c r="E4" s="41">
        <v>61.7</v>
      </c>
      <c r="F4" s="41">
        <v>57.8</v>
      </c>
      <c r="G4" s="41">
        <v>59.5</v>
      </c>
      <c r="H4" s="41">
        <v>60.4</v>
      </c>
      <c r="I4" s="41">
        <v>59.3</v>
      </c>
      <c r="J4" s="41">
        <v>62.9</v>
      </c>
      <c r="K4" s="42">
        <v>65.900000000000006</v>
      </c>
    </row>
    <row r="5" spans="1:11" x14ac:dyDescent="0.25">
      <c r="A5" s="44" t="s">
        <v>461</v>
      </c>
      <c r="B5" s="45">
        <v>27</v>
      </c>
      <c r="C5" s="45">
        <v>25.8</v>
      </c>
      <c r="D5" s="45">
        <v>28.4</v>
      </c>
      <c r="E5" s="45">
        <v>26.3</v>
      </c>
      <c r="F5" s="45">
        <v>24</v>
      </c>
      <c r="G5" s="45">
        <v>24.6</v>
      </c>
      <c r="H5" s="45">
        <v>24.7</v>
      </c>
      <c r="I5" s="45">
        <v>25.5</v>
      </c>
      <c r="J5" s="45">
        <v>26.8</v>
      </c>
      <c r="K5" s="46">
        <v>28.1</v>
      </c>
    </row>
    <row r="6" spans="1:11" x14ac:dyDescent="0.25">
      <c r="A6" s="44" t="s">
        <v>462</v>
      </c>
      <c r="B6" s="45">
        <v>18</v>
      </c>
      <c r="C6" s="45">
        <v>17.3</v>
      </c>
      <c r="D6" s="45">
        <v>14.5</v>
      </c>
      <c r="E6" s="45">
        <v>12.8</v>
      </c>
      <c r="F6" s="45">
        <v>13.4</v>
      </c>
      <c r="G6" s="45">
        <v>14</v>
      </c>
      <c r="H6" s="45">
        <v>15.3</v>
      </c>
      <c r="I6" s="45">
        <v>14.2</v>
      </c>
      <c r="J6" s="45">
        <v>14.9</v>
      </c>
      <c r="K6" s="46">
        <v>15.1</v>
      </c>
    </row>
    <row r="7" spans="1:11" x14ac:dyDescent="0.25">
      <c r="A7" s="44" t="s">
        <v>463</v>
      </c>
      <c r="B7" s="45">
        <v>22.7</v>
      </c>
      <c r="C7" s="45">
        <v>20.2</v>
      </c>
      <c r="D7" s="45">
        <v>17.7</v>
      </c>
      <c r="E7" s="45">
        <v>17.899999999999999</v>
      </c>
      <c r="F7" s="45">
        <v>16.600000000000001</v>
      </c>
      <c r="G7" s="45">
        <v>16.7</v>
      </c>
      <c r="H7" s="45">
        <v>16.399999999999999</v>
      </c>
      <c r="I7" s="45">
        <v>15.3</v>
      </c>
      <c r="J7" s="45">
        <v>16</v>
      </c>
      <c r="K7" s="46">
        <v>16.899999999999999</v>
      </c>
    </row>
    <row r="8" spans="1:11" x14ac:dyDescent="0.25">
      <c r="A8" s="44" t="s">
        <v>464</v>
      </c>
      <c r="B8" s="45">
        <v>6.4</v>
      </c>
      <c r="C8" s="45">
        <v>5.9</v>
      </c>
      <c r="D8" s="45">
        <v>6</v>
      </c>
      <c r="E8" s="45">
        <v>4.7</v>
      </c>
      <c r="F8" s="45">
        <v>3.8</v>
      </c>
      <c r="G8" s="45">
        <v>4.2</v>
      </c>
      <c r="H8" s="45">
        <v>4.0999999999999996</v>
      </c>
      <c r="I8" s="45">
        <v>4.3</v>
      </c>
      <c r="J8" s="45">
        <v>5.2</v>
      </c>
      <c r="K8" s="46">
        <v>5.7</v>
      </c>
    </row>
    <row r="9" spans="1:11" ht="15.75" thickBot="1" x14ac:dyDescent="0.3">
      <c r="A9" s="47" t="s">
        <v>465</v>
      </c>
      <c r="B9" s="48">
        <v>1.9</v>
      </c>
      <c r="C9" s="48">
        <v>2.4</v>
      </c>
      <c r="D9" s="48">
        <v>1.8</v>
      </c>
      <c r="E9" s="48">
        <v>1.9</v>
      </c>
      <c r="F9" s="48">
        <v>2</v>
      </c>
      <c r="G9" s="48">
        <v>2.1</v>
      </c>
      <c r="H9" s="48">
        <v>2</v>
      </c>
      <c r="I9" s="48">
        <v>2.1</v>
      </c>
      <c r="J9" s="48">
        <v>1.6</v>
      </c>
      <c r="K9" s="49">
        <v>1.1000000000000001</v>
      </c>
    </row>
    <row r="10" spans="1:11" x14ac:dyDescent="0.25">
      <c r="A10" t="s">
        <v>466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K29" sqref="K29"/>
    </sheetView>
  </sheetViews>
  <sheetFormatPr defaultRowHeight="15" x14ac:dyDescent="0.25"/>
  <sheetData>
    <row r="1" spans="1:11" ht="15.75" thickBot="1" x14ac:dyDescent="0.3">
      <c r="A1" t="s">
        <v>467</v>
      </c>
    </row>
    <row r="2" spans="1:11" ht="15.75" thickBot="1" x14ac:dyDescent="0.3">
      <c r="A2" s="37"/>
      <c r="B2" s="50">
        <v>2007</v>
      </c>
      <c r="C2" s="50">
        <v>2008</v>
      </c>
      <c r="D2" s="50">
        <v>2009</v>
      </c>
      <c r="E2" s="50">
        <v>2010</v>
      </c>
      <c r="F2" s="50">
        <v>2011</v>
      </c>
      <c r="G2" s="50">
        <v>2012</v>
      </c>
      <c r="H2" s="50">
        <v>2013</v>
      </c>
      <c r="I2" s="50">
        <v>2014</v>
      </c>
      <c r="J2" s="50">
        <v>2015</v>
      </c>
      <c r="K2" s="51">
        <v>2016</v>
      </c>
    </row>
    <row r="3" spans="1:11" x14ac:dyDescent="0.25">
      <c r="A3" s="40" t="s">
        <v>459</v>
      </c>
      <c r="B3" s="45">
        <v>23</v>
      </c>
      <c r="C3" s="45">
        <v>22</v>
      </c>
      <c r="D3" s="45">
        <v>35.1</v>
      </c>
      <c r="E3" s="45">
        <v>25.8</v>
      </c>
      <c r="F3" s="45">
        <v>28.7</v>
      </c>
      <c r="G3" s="45">
        <v>28.9</v>
      </c>
      <c r="H3" s="45">
        <v>29.8</v>
      </c>
      <c r="I3" s="45">
        <v>34.700000000000003</v>
      </c>
      <c r="J3" s="45">
        <v>36.1</v>
      </c>
      <c r="K3" s="46">
        <v>35</v>
      </c>
    </row>
    <row r="4" spans="1:11" x14ac:dyDescent="0.25">
      <c r="A4" s="43" t="s">
        <v>460</v>
      </c>
      <c r="B4" s="45">
        <v>75.900000000000006</v>
      </c>
      <c r="C4" s="45">
        <v>76.900000000000006</v>
      </c>
      <c r="D4" s="45">
        <v>64.2</v>
      </c>
      <c r="E4" s="45">
        <v>73.400000000000006</v>
      </c>
      <c r="F4" s="45">
        <v>70.400000000000006</v>
      </c>
      <c r="G4" s="45">
        <v>69.8</v>
      </c>
      <c r="H4" s="45">
        <v>69.3</v>
      </c>
      <c r="I4" s="45">
        <v>64</v>
      </c>
      <c r="J4" s="45">
        <v>62.8</v>
      </c>
      <c r="K4" s="46">
        <v>64.400000000000006</v>
      </c>
    </row>
    <row r="5" spans="1:11" x14ac:dyDescent="0.25">
      <c r="A5" s="44" t="s">
        <v>461</v>
      </c>
      <c r="B5" s="45">
        <v>39.700000000000003</v>
      </c>
      <c r="C5" s="45">
        <v>39</v>
      </c>
      <c r="D5" s="45">
        <v>34.5</v>
      </c>
      <c r="E5" s="45">
        <v>38.5</v>
      </c>
      <c r="F5" s="45">
        <v>36.1</v>
      </c>
      <c r="G5" s="45">
        <v>35.700000000000003</v>
      </c>
      <c r="H5" s="45">
        <v>23.8</v>
      </c>
      <c r="I5" s="45">
        <v>32.700000000000003</v>
      </c>
      <c r="J5" s="45">
        <v>32.5</v>
      </c>
      <c r="K5" s="46">
        <v>34.1</v>
      </c>
    </row>
    <row r="6" spans="1:11" x14ac:dyDescent="0.25">
      <c r="A6" s="44" t="s">
        <v>462</v>
      </c>
      <c r="B6" s="45">
        <v>8</v>
      </c>
      <c r="C6" s="45">
        <v>11.8</v>
      </c>
      <c r="D6" s="45">
        <v>8.1999999999999993</v>
      </c>
      <c r="E6" s="45">
        <v>7.4</v>
      </c>
      <c r="F6" s="45">
        <v>5.8</v>
      </c>
      <c r="G6" s="45">
        <v>5.7</v>
      </c>
      <c r="H6" s="45">
        <v>24.2</v>
      </c>
      <c r="I6" s="45">
        <v>7.1</v>
      </c>
      <c r="J6" s="45">
        <v>7.3</v>
      </c>
      <c r="K6" s="46">
        <v>7.1</v>
      </c>
    </row>
    <row r="7" spans="1:11" x14ac:dyDescent="0.25">
      <c r="A7" s="44" t="s">
        <v>463</v>
      </c>
      <c r="B7" s="45">
        <v>26.9</v>
      </c>
      <c r="C7" s="45">
        <v>25.1</v>
      </c>
      <c r="D7" s="45">
        <v>20.7</v>
      </c>
      <c r="E7" s="45">
        <v>26.4</v>
      </c>
      <c r="F7" s="45">
        <v>27.5</v>
      </c>
      <c r="G7" s="45">
        <v>27.4</v>
      </c>
      <c r="H7" s="45">
        <v>20.399999999999999</v>
      </c>
      <c r="I7" s="45">
        <v>23.2</v>
      </c>
      <c r="J7" s="45">
        <v>22</v>
      </c>
      <c r="K7" s="46">
        <v>22.1</v>
      </c>
    </row>
    <row r="8" spans="1:11" x14ac:dyDescent="0.25">
      <c r="A8" s="44" t="s">
        <v>464</v>
      </c>
      <c r="B8" s="45">
        <v>1.3</v>
      </c>
      <c r="C8" s="45">
        <v>0.9</v>
      </c>
      <c r="D8" s="45">
        <v>0.8</v>
      </c>
      <c r="E8" s="45">
        <v>1</v>
      </c>
      <c r="F8" s="45">
        <v>1</v>
      </c>
      <c r="G8" s="45">
        <v>1.1000000000000001</v>
      </c>
      <c r="H8" s="45">
        <v>0.8</v>
      </c>
      <c r="I8" s="45">
        <v>1</v>
      </c>
      <c r="J8" s="45">
        <v>1.1000000000000001</v>
      </c>
      <c r="K8" s="46">
        <v>1.1000000000000001</v>
      </c>
    </row>
    <row r="9" spans="1:11" ht="15.75" thickBot="1" x14ac:dyDescent="0.3">
      <c r="A9" s="47" t="s">
        <v>465</v>
      </c>
      <c r="B9" s="48">
        <v>1.1000000000000001</v>
      </c>
      <c r="C9" s="48">
        <v>1.1000000000000001</v>
      </c>
      <c r="D9" s="48">
        <v>0.7</v>
      </c>
      <c r="E9" s="48">
        <v>0.8</v>
      </c>
      <c r="F9" s="48">
        <v>1</v>
      </c>
      <c r="G9" s="48">
        <v>1.3</v>
      </c>
      <c r="H9" s="48">
        <v>0.9</v>
      </c>
      <c r="I9" s="48">
        <v>1.2</v>
      </c>
      <c r="J9" s="48">
        <v>1.1000000000000001</v>
      </c>
      <c r="K9" s="49">
        <v>0.7</v>
      </c>
    </row>
    <row r="10" spans="1:11" x14ac:dyDescent="0.25">
      <c r="A10" t="s">
        <v>468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H25" sqref="H25"/>
    </sheetView>
  </sheetViews>
  <sheetFormatPr defaultRowHeight="15" x14ac:dyDescent="0.25"/>
  <sheetData>
    <row r="1" spans="1:11" ht="15.75" thickBot="1" x14ac:dyDescent="0.3">
      <c r="A1" t="s">
        <v>469</v>
      </c>
    </row>
    <row r="2" spans="1:11" ht="15.75" thickBot="1" x14ac:dyDescent="0.3">
      <c r="A2" s="37"/>
      <c r="B2" s="52">
        <v>2007</v>
      </c>
      <c r="C2" s="52">
        <v>2008</v>
      </c>
      <c r="D2" s="52">
        <v>2009</v>
      </c>
      <c r="E2" s="52">
        <v>2010</v>
      </c>
      <c r="F2" s="52">
        <v>2011</v>
      </c>
      <c r="G2" s="52">
        <v>2012</v>
      </c>
      <c r="H2" s="52">
        <v>2013</v>
      </c>
      <c r="I2" s="52">
        <v>2014</v>
      </c>
      <c r="J2" s="52">
        <v>2015</v>
      </c>
      <c r="K2" s="53">
        <v>2016</v>
      </c>
    </row>
    <row r="3" spans="1:11" x14ac:dyDescent="0.25">
      <c r="A3" s="43" t="s">
        <v>2</v>
      </c>
      <c r="B3" s="41">
        <v>9.3000000000000007</v>
      </c>
      <c r="C3" s="41">
        <v>9.3000000000000007</v>
      </c>
      <c r="D3" s="41">
        <v>10</v>
      </c>
      <c r="E3" s="41">
        <v>7.6</v>
      </c>
      <c r="F3" s="41">
        <v>7.6</v>
      </c>
      <c r="G3" s="41">
        <v>7.2</v>
      </c>
      <c r="H3" s="41">
        <v>10.4</v>
      </c>
      <c r="I3" s="41">
        <v>8.3000000000000007</v>
      </c>
      <c r="J3" s="41">
        <v>9.1999999999999993</v>
      </c>
      <c r="K3" s="42">
        <v>9</v>
      </c>
    </row>
    <row r="4" spans="1:11" x14ac:dyDescent="0.25">
      <c r="A4" s="43" t="s">
        <v>470</v>
      </c>
      <c r="B4" s="45">
        <v>8.9</v>
      </c>
      <c r="C4" s="45">
        <v>7.2</v>
      </c>
      <c r="D4" s="45">
        <v>11.1</v>
      </c>
      <c r="E4" s="45">
        <v>5.4</v>
      </c>
      <c r="F4" s="45">
        <v>5.4</v>
      </c>
      <c r="G4" s="45">
        <v>5.4</v>
      </c>
      <c r="H4" s="45">
        <v>8.1999999999999993</v>
      </c>
      <c r="I4" s="45">
        <v>7.5</v>
      </c>
      <c r="J4" s="45">
        <v>9.3000000000000007</v>
      </c>
      <c r="K4" s="46">
        <v>9.5</v>
      </c>
    </row>
    <row r="5" spans="1:11" x14ac:dyDescent="0.25">
      <c r="A5" s="43" t="s">
        <v>460</v>
      </c>
      <c r="B5" s="45">
        <v>9.6</v>
      </c>
      <c r="C5" s="45">
        <v>10.3</v>
      </c>
      <c r="D5" s="45">
        <v>9.6</v>
      </c>
      <c r="E5" s="45">
        <v>9.1</v>
      </c>
      <c r="F5" s="45">
        <v>9.1999999999999993</v>
      </c>
      <c r="G5" s="45">
        <v>8.4</v>
      </c>
      <c r="H5" s="45">
        <v>11.9</v>
      </c>
      <c r="I5" s="45">
        <v>9</v>
      </c>
      <c r="J5" s="45">
        <v>9.1</v>
      </c>
      <c r="K5" s="46">
        <v>8.6999999999999993</v>
      </c>
    </row>
    <row r="6" spans="1:11" x14ac:dyDescent="0.25">
      <c r="A6" s="44" t="s">
        <v>471</v>
      </c>
      <c r="B6" s="45">
        <v>13.8</v>
      </c>
      <c r="C6" s="45">
        <v>14</v>
      </c>
      <c r="D6" s="45">
        <v>12.1</v>
      </c>
      <c r="E6" s="45">
        <v>11.2</v>
      </c>
      <c r="F6" s="45">
        <v>11.4</v>
      </c>
      <c r="G6" s="45">
        <v>10.4</v>
      </c>
      <c r="H6" s="45">
        <v>10</v>
      </c>
      <c r="I6" s="45">
        <v>10.6</v>
      </c>
      <c r="J6" s="45">
        <v>11.1</v>
      </c>
      <c r="K6" s="46">
        <v>10.9</v>
      </c>
    </row>
    <row r="7" spans="1:11" x14ac:dyDescent="0.25">
      <c r="A7" s="44" t="s">
        <v>472</v>
      </c>
      <c r="B7" s="45">
        <v>4.2</v>
      </c>
      <c r="C7" s="45">
        <v>6.3</v>
      </c>
      <c r="D7" s="45">
        <v>5.6</v>
      </c>
      <c r="E7" s="45">
        <v>4.4000000000000004</v>
      </c>
      <c r="F7" s="45">
        <v>3.3</v>
      </c>
      <c r="G7" s="45">
        <v>2.9</v>
      </c>
      <c r="H7" s="45">
        <v>16.5</v>
      </c>
      <c r="I7" s="45">
        <v>4.0999999999999996</v>
      </c>
      <c r="J7" s="45">
        <v>4.5</v>
      </c>
      <c r="K7" s="46">
        <v>4.2</v>
      </c>
    </row>
    <row r="8" spans="1:11" x14ac:dyDescent="0.25">
      <c r="A8" s="44" t="s">
        <v>473</v>
      </c>
      <c r="B8" s="45">
        <v>11.1</v>
      </c>
      <c r="C8" s="45">
        <v>11.5</v>
      </c>
      <c r="D8" s="45">
        <v>11.7</v>
      </c>
      <c r="E8" s="45">
        <v>11.2</v>
      </c>
      <c r="F8" s="45">
        <v>12.5</v>
      </c>
      <c r="G8" s="45">
        <v>11.7</v>
      </c>
      <c r="H8" s="45">
        <v>12.9</v>
      </c>
      <c r="I8" s="45">
        <v>12.6</v>
      </c>
      <c r="J8" s="45">
        <v>12.6</v>
      </c>
      <c r="K8" s="46">
        <v>11.7</v>
      </c>
    </row>
    <row r="9" spans="1:11" x14ac:dyDescent="0.25">
      <c r="A9" s="44" t="s">
        <v>474</v>
      </c>
      <c r="B9" s="45">
        <v>1.8</v>
      </c>
      <c r="C9" s="45">
        <v>1.5</v>
      </c>
      <c r="D9" s="45">
        <v>1.4</v>
      </c>
      <c r="E9" s="45">
        <v>1.7</v>
      </c>
      <c r="F9" s="45">
        <v>1.9</v>
      </c>
      <c r="G9" s="45">
        <v>1.8</v>
      </c>
      <c r="H9" s="45">
        <v>2</v>
      </c>
      <c r="I9" s="45">
        <v>2</v>
      </c>
      <c r="J9" s="45">
        <v>1.8</v>
      </c>
      <c r="K9" s="46">
        <v>1.7</v>
      </c>
    </row>
    <row r="10" spans="1:11" ht="15.75" thickBot="1" x14ac:dyDescent="0.3">
      <c r="A10" s="47" t="s">
        <v>465</v>
      </c>
      <c r="B10" s="48">
        <v>5.4</v>
      </c>
      <c r="C10" s="48">
        <v>4.4000000000000004</v>
      </c>
      <c r="D10" s="48">
        <v>3.5</v>
      </c>
      <c r="E10" s="48">
        <v>3.2</v>
      </c>
      <c r="F10" s="48">
        <v>3.7</v>
      </c>
      <c r="G10" s="48">
        <v>4.2</v>
      </c>
      <c r="H10" s="48">
        <v>4.9000000000000004</v>
      </c>
      <c r="I10" s="48">
        <v>4.8</v>
      </c>
      <c r="J10" s="48">
        <v>6.6</v>
      </c>
      <c r="K10" s="49">
        <v>5.2</v>
      </c>
    </row>
    <row r="11" spans="1:11" x14ac:dyDescent="0.25">
      <c r="A11" t="s">
        <v>475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7"/>
  <sheetViews>
    <sheetView workbookViewId="0">
      <selection activeCell="V3" sqref="V3:V4"/>
    </sheetView>
  </sheetViews>
  <sheetFormatPr defaultRowHeight="15" x14ac:dyDescent="0.25"/>
  <sheetData>
    <row r="2" spans="1:21" x14ac:dyDescent="0.25">
      <c r="A2" s="7"/>
      <c r="B2" s="7">
        <f>[2]Brasil_RO!B6</f>
        <v>1995</v>
      </c>
      <c r="C2" s="7">
        <f>[2]Brasil_RO!C6</f>
        <v>1996</v>
      </c>
      <c r="D2" s="7">
        <f>[2]Brasil_RO!D6</f>
        <v>1997</v>
      </c>
      <c r="E2" s="7">
        <f>[2]Brasil_RO!E6</f>
        <v>1998</v>
      </c>
      <c r="F2" s="7">
        <f>[2]Brasil_RO!F6</f>
        <v>1999</v>
      </c>
      <c r="G2" s="7">
        <f>[2]Brasil_RO!G6</f>
        <v>2000</v>
      </c>
      <c r="H2" s="7">
        <f>[2]Brasil_RO!H6</f>
        <v>2001</v>
      </c>
      <c r="I2" s="7">
        <f>[2]Brasil_RO!I6</f>
        <v>2002</v>
      </c>
      <c r="J2" s="7">
        <f>[2]Brasil_RO!J6</f>
        <v>2003</v>
      </c>
      <c r="K2" s="7">
        <f>[2]Brasil_RO!K6</f>
        <v>2004</v>
      </c>
      <c r="L2" s="7">
        <f>[2]Brasil_RO!L6</f>
        <v>2005</v>
      </c>
      <c r="M2" s="7">
        <f>[2]Brasil_RO!M6</f>
        <v>2006</v>
      </c>
      <c r="N2" s="7">
        <f>[2]Brasil_RO!N6</f>
        <v>2007</v>
      </c>
      <c r="O2" s="7">
        <f>[2]Brasil_RO!O6</f>
        <v>2008</v>
      </c>
      <c r="P2" s="7">
        <f>[2]Brasil_RO!P6</f>
        <v>2009</v>
      </c>
      <c r="Q2" s="7">
        <f>[2]Brasil_RO!Q6</f>
        <v>2010</v>
      </c>
      <c r="R2" s="7">
        <v>2011</v>
      </c>
      <c r="S2" s="7">
        <v>2012</v>
      </c>
      <c r="T2" s="7">
        <v>2013</v>
      </c>
      <c r="U2" s="7">
        <v>2014</v>
      </c>
    </row>
    <row r="3" spans="1:21" x14ac:dyDescent="0.25">
      <c r="A3" s="7" t="s">
        <v>13</v>
      </c>
      <c r="B3" s="8">
        <f>[2]Brasil_RO!B13</f>
        <v>18.615671996867466</v>
      </c>
      <c r="C3" s="8">
        <f>[2]Brasil_RO!C13</f>
        <v>16.795714538328134</v>
      </c>
      <c r="D3" s="8">
        <f>[2]Brasil_RO!D13</f>
        <v>16.669203109840321</v>
      </c>
      <c r="E3" s="8">
        <f>[2]Brasil_RO!E13</f>
        <v>15.716063207494466</v>
      </c>
      <c r="F3" s="8">
        <f>[2]Brasil_RO!F13</f>
        <v>16.118578158673884</v>
      </c>
      <c r="G3" s="9">
        <f>'[2]Plan1 (2)'!C10</f>
        <v>15.271272517279247</v>
      </c>
      <c r="H3" s="9">
        <f>'[2]Plan1 (2)'!D10</f>
        <v>15.37155915242173</v>
      </c>
      <c r="I3" s="9">
        <f>'[2]Plan1 (2)'!E10</f>
        <v>14.483291105000731</v>
      </c>
      <c r="J3" s="9">
        <f>'[2]Plan1 (2)'!F10</f>
        <v>16.879992993007509</v>
      </c>
      <c r="K3" s="9">
        <f>'[2]Plan1 (2)'!G10</f>
        <v>17.786667703569663</v>
      </c>
      <c r="L3" s="9">
        <f>'[2]Plan1 (2)'!H10</f>
        <v>17.359651179864688</v>
      </c>
      <c r="M3" s="9">
        <f>'[2]Plan1 (2)'!I10</f>
        <v>16.588573943822031</v>
      </c>
      <c r="N3" s="9">
        <f>'[2]Plan1 (2)'!J10</f>
        <v>16.599634665555435</v>
      </c>
      <c r="O3" s="9">
        <f>'[2]Plan1 (2)'!K10</f>
        <v>16.523213658359801</v>
      </c>
      <c r="P3" s="9">
        <f>'[2]Plan1 (2)'!L10</f>
        <v>15.274148666056972</v>
      </c>
      <c r="Q3" s="9">
        <f>'[2]Plan1 (2)'!M10</f>
        <v>14.967482530186144</v>
      </c>
      <c r="R3" s="9">
        <f>'[2]Plan1 (2)'!N10</f>
        <v>13.871449217628895</v>
      </c>
      <c r="S3" s="9">
        <f>'[2]Plan1 (2)'!O10</f>
        <v>12.581864448432617</v>
      </c>
      <c r="T3" s="9">
        <f>'[2]Plan1 (2)'!P10</f>
        <v>12.310701371084802</v>
      </c>
      <c r="U3" s="10">
        <v>12</v>
      </c>
    </row>
    <row r="4" spans="1:21" x14ac:dyDescent="0.25">
      <c r="A4" s="7" t="s">
        <v>14</v>
      </c>
      <c r="B4" s="8">
        <f>[2]SC_RS!B27</f>
        <v>24.487531708197498</v>
      </c>
      <c r="C4" s="8">
        <f>[2]SC_RS!C27</f>
        <v>22.348353519165958</v>
      </c>
      <c r="D4" s="8">
        <f>[2]SC_RS!D27</f>
        <v>23.985028647097309</v>
      </c>
      <c r="E4" s="8">
        <f>[2]SC_RS!E27</f>
        <v>20.670983169319847</v>
      </c>
      <c r="F4" s="8">
        <f>[2]SC_RS!F27</f>
        <v>21.130920125053567</v>
      </c>
      <c r="G4" s="8">
        <f>[2]SC_RS!G27</f>
        <v>22.987879637298921</v>
      </c>
      <c r="H4" s="8">
        <f>[2]SC_RS!H27</f>
        <v>22.050717956227249</v>
      </c>
      <c r="I4" s="8">
        <f>[2]SC_RS!I27</f>
        <v>21.613951832744043</v>
      </c>
      <c r="J4" s="8">
        <f>[2]SC_RS!J27</f>
        <v>22.214309906223985</v>
      </c>
      <c r="K4" s="8">
        <f>[2]SC_RS!K27</f>
        <v>24.525674469291488</v>
      </c>
      <c r="L4" s="8">
        <f>[2]SC_RS!L27</f>
        <v>22.954232180150434</v>
      </c>
      <c r="M4" s="8">
        <f>[2]SC_RS!M27</f>
        <v>20.750045766730928</v>
      </c>
      <c r="N4" s="8">
        <f>[2]SC_RS!N27</f>
        <v>19.640583995352877</v>
      </c>
      <c r="O4" s="8">
        <f>[2]SC_RS!O27</f>
        <v>19.905766476421206</v>
      </c>
      <c r="P4" s="8">
        <f>[2]SC_RS!P27</f>
        <v>21.991744295882945</v>
      </c>
      <c r="Q4" s="11">
        <f>[2]tab7k!B40</f>
        <v>20.004934470272129</v>
      </c>
      <c r="R4" s="11">
        <f>[2]tab7k!C40</f>
        <v>19.19516182371175</v>
      </c>
      <c r="S4" s="11">
        <f>[2]tab7k!D40</f>
        <v>18.23500430017285</v>
      </c>
      <c r="T4" s="11">
        <f>[2]tab7k!E40</f>
        <v>17.561789505389285</v>
      </c>
      <c r="U4">
        <v>16.8</v>
      </c>
    </row>
    <row r="7" spans="1:21" x14ac:dyDescent="0.25">
      <c r="A7" s="12" t="s">
        <v>15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B17"/>
  <sheetViews>
    <sheetView topLeftCell="FA1" workbookViewId="0">
      <selection activeCell="FO26" sqref="FO26"/>
    </sheetView>
  </sheetViews>
  <sheetFormatPr defaultRowHeight="15" x14ac:dyDescent="0.25"/>
  <cols>
    <col min="1" max="16384" width="9.140625" style="13"/>
  </cols>
  <sheetData>
    <row r="1" spans="1:184" x14ac:dyDescent="0.25">
      <c r="A1" s="18" t="s">
        <v>207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</row>
    <row r="2" spans="1:184" x14ac:dyDescent="0.25">
      <c r="A2" s="14" t="s">
        <v>208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</row>
    <row r="3" spans="1:184" x14ac:dyDescent="0.25">
      <c r="A3" s="14" t="s">
        <v>205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</row>
    <row r="4" spans="1:184" x14ac:dyDescent="0.25">
      <c r="A4" s="14" t="s">
        <v>204</v>
      </c>
      <c r="B4" s="14" t="s">
        <v>203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</row>
    <row r="5" spans="1:184" x14ac:dyDescent="0.25">
      <c r="A5" s="14"/>
      <c r="B5" s="17" t="s">
        <v>202</v>
      </c>
      <c r="C5" s="17" t="s">
        <v>201</v>
      </c>
      <c r="D5" s="17" t="s">
        <v>200</v>
      </c>
      <c r="E5" s="17" t="s">
        <v>199</v>
      </c>
      <c r="F5" s="17" t="s">
        <v>198</v>
      </c>
      <c r="G5" s="17" t="s">
        <v>197</v>
      </c>
      <c r="H5" s="17" t="s">
        <v>196</v>
      </c>
      <c r="I5" s="17" t="s">
        <v>195</v>
      </c>
      <c r="J5" s="17" t="s">
        <v>194</v>
      </c>
      <c r="K5" s="17" t="s">
        <v>193</v>
      </c>
      <c r="L5" s="17" t="s">
        <v>192</v>
      </c>
      <c r="M5" s="17" t="s">
        <v>191</v>
      </c>
      <c r="N5" s="17" t="s">
        <v>190</v>
      </c>
      <c r="O5" s="17" t="s">
        <v>189</v>
      </c>
      <c r="P5" s="17" t="s">
        <v>188</v>
      </c>
      <c r="Q5" s="17" t="s">
        <v>187</v>
      </c>
      <c r="R5" s="17" t="s">
        <v>186</v>
      </c>
      <c r="S5" s="17" t="s">
        <v>185</v>
      </c>
      <c r="T5" s="17" t="s">
        <v>184</v>
      </c>
      <c r="U5" s="17" t="s">
        <v>183</v>
      </c>
      <c r="V5" s="17" t="s">
        <v>182</v>
      </c>
      <c r="W5" s="17" t="s">
        <v>181</v>
      </c>
      <c r="X5" s="17" t="s">
        <v>180</v>
      </c>
      <c r="Y5" s="17" t="s">
        <v>179</v>
      </c>
      <c r="Z5" s="17" t="s">
        <v>178</v>
      </c>
      <c r="AA5" s="17" t="s">
        <v>177</v>
      </c>
      <c r="AB5" s="17" t="s">
        <v>176</v>
      </c>
      <c r="AC5" s="17" t="s">
        <v>175</v>
      </c>
      <c r="AD5" s="17" t="s">
        <v>174</v>
      </c>
      <c r="AE5" s="17" t="s">
        <v>173</v>
      </c>
      <c r="AF5" s="17" t="s">
        <v>172</v>
      </c>
      <c r="AG5" s="17" t="s">
        <v>171</v>
      </c>
      <c r="AH5" s="17" t="s">
        <v>170</v>
      </c>
      <c r="AI5" s="17" t="s">
        <v>169</v>
      </c>
      <c r="AJ5" s="17" t="s">
        <v>168</v>
      </c>
      <c r="AK5" s="17" t="s">
        <v>167</v>
      </c>
      <c r="AL5" s="17" t="s">
        <v>166</v>
      </c>
      <c r="AM5" s="17" t="s">
        <v>165</v>
      </c>
      <c r="AN5" s="17" t="s">
        <v>164</v>
      </c>
      <c r="AO5" s="17" t="s">
        <v>163</v>
      </c>
      <c r="AP5" s="17" t="s">
        <v>162</v>
      </c>
      <c r="AQ5" s="17" t="s">
        <v>161</v>
      </c>
      <c r="AR5" s="17" t="s">
        <v>160</v>
      </c>
      <c r="AS5" s="17" t="s">
        <v>159</v>
      </c>
      <c r="AT5" s="17" t="s">
        <v>158</v>
      </c>
      <c r="AU5" s="17" t="s">
        <v>157</v>
      </c>
      <c r="AV5" s="17" t="s">
        <v>156</v>
      </c>
      <c r="AW5" s="17" t="s">
        <v>155</v>
      </c>
      <c r="AX5" s="17" t="s">
        <v>154</v>
      </c>
      <c r="AY5" s="17" t="s">
        <v>153</v>
      </c>
      <c r="AZ5" s="17" t="s">
        <v>152</v>
      </c>
      <c r="BA5" s="17" t="s">
        <v>151</v>
      </c>
      <c r="BB5" s="17" t="s">
        <v>150</v>
      </c>
      <c r="BC5" s="17" t="s">
        <v>149</v>
      </c>
      <c r="BD5" s="17" t="s">
        <v>148</v>
      </c>
      <c r="BE5" s="17" t="s">
        <v>147</v>
      </c>
      <c r="BF5" s="17" t="s">
        <v>146</v>
      </c>
      <c r="BG5" s="17" t="s">
        <v>145</v>
      </c>
      <c r="BH5" s="17" t="s">
        <v>144</v>
      </c>
      <c r="BI5" s="17" t="s">
        <v>143</v>
      </c>
      <c r="BJ5" s="17" t="s">
        <v>142</v>
      </c>
      <c r="BK5" s="17" t="s">
        <v>141</v>
      </c>
      <c r="BL5" s="17" t="s">
        <v>140</v>
      </c>
      <c r="BM5" s="17" t="s">
        <v>139</v>
      </c>
      <c r="BN5" s="17" t="s">
        <v>138</v>
      </c>
      <c r="BO5" s="17" t="s">
        <v>137</v>
      </c>
      <c r="BP5" s="17" t="s">
        <v>136</v>
      </c>
      <c r="BQ5" s="17" t="s">
        <v>135</v>
      </c>
      <c r="BR5" s="17" t="s">
        <v>134</v>
      </c>
      <c r="BS5" s="17" t="s">
        <v>133</v>
      </c>
      <c r="BT5" s="17" t="s">
        <v>132</v>
      </c>
      <c r="BU5" s="17" t="s">
        <v>131</v>
      </c>
      <c r="BV5" s="17" t="s">
        <v>130</v>
      </c>
      <c r="BW5" s="17" t="s">
        <v>129</v>
      </c>
      <c r="BX5" s="17" t="s">
        <v>128</v>
      </c>
      <c r="BY5" s="17" t="s">
        <v>127</v>
      </c>
      <c r="BZ5" s="17" t="s">
        <v>126</v>
      </c>
      <c r="CA5" s="17" t="s">
        <v>125</v>
      </c>
      <c r="CB5" s="17" t="s">
        <v>124</v>
      </c>
      <c r="CC5" s="17" t="s">
        <v>123</v>
      </c>
      <c r="CD5" s="17" t="s">
        <v>122</v>
      </c>
      <c r="CE5" s="17" t="s">
        <v>121</v>
      </c>
      <c r="CF5" s="17" t="s">
        <v>120</v>
      </c>
      <c r="CG5" s="17" t="s">
        <v>119</v>
      </c>
      <c r="CH5" s="17" t="s">
        <v>118</v>
      </c>
      <c r="CI5" s="17" t="s">
        <v>117</v>
      </c>
      <c r="CJ5" s="17" t="s">
        <v>116</v>
      </c>
      <c r="CK5" s="17" t="s">
        <v>115</v>
      </c>
      <c r="CL5" s="17" t="s">
        <v>114</v>
      </c>
      <c r="CM5" s="17" t="s">
        <v>113</v>
      </c>
      <c r="CN5" s="17" t="s">
        <v>112</v>
      </c>
      <c r="CO5" s="17" t="s">
        <v>111</v>
      </c>
      <c r="CP5" s="17" t="s">
        <v>110</v>
      </c>
      <c r="CQ5" s="17" t="s">
        <v>109</v>
      </c>
      <c r="CR5" s="17" t="s">
        <v>108</v>
      </c>
      <c r="CS5" s="17" t="s">
        <v>107</v>
      </c>
      <c r="CT5" s="17" t="s">
        <v>106</v>
      </c>
      <c r="CU5" s="17" t="s">
        <v>105</v>
      </c>
      <c r="CV5" s="17" t="s">
        <v>104</v>
      </c>
      <c r="CW5" s="17" t="s">
        <v>103</v>
      </c>
      <c r="CX5" s="17" t="s">
        <v>102</v>
      </c>
      <c r="CY5" s="17" t="s">
        <v>101</v>
      </c>
      <c r="CZ5" s="17" t="s">
        <v>100</v>
      </c>
      <c r="DA5" s="17" t="s">
        <v>99</v>
      </c>
      <c r="DB5" s="17" t="s">
        <v>98</v>
      </c>
      <c r="DC5" s="17" t="s">
        <v>97</v>
      </c>
      <c r="DD5" s="17" t="s">
        <v>96</v>
      </c>
      <c r="DE5" s="17" t="s">
        <v>95</v>
      </c>
      <c r="DF5" s="17" t="s">
        <v>94</v>
      </c>
      <c r="DG5" s="17" t="s">
        <v>93</v>
      </c>
      <c r="DH5" s="17" t="s">
        <v>92</v>
      </c>
      <c r="DI5" s="17" t="s">
        <v>91</v>
      </c>
      <c r="DJ5" s="17" t="s">
        <v>90</v>
      </c>
      <c r="DK5" s="17" t="s">
        <v>89</v>
      </c>
      <c r="DL5" s="17" t="s">
        <v>88</v>
      </c>
      <c r="DM5" s="17" t="s">
        <v>87</v>
      </c>
      <c r="DN5" s="17" t="s">
        <v>86</v>
      </c>
      <c r="DO5" s="17" t="s">
        <v>85</v>
      </c>
      <c r="DP5" s="17" t="s">
        <v>84</v>
      </c>
      <c r="DQ5" s="17" t="s">
        <v>83</v>
      </c>
      <c r="DR5" s="17" t="s">
        <v>82</v>
      </c>
      <c r="DS5" s="17" t="s">
        <v>81</v>
      </c>
      <c r="DT5" s="17" t="s">
        <v>80</v>
      </c>
      <c r="DU5" s="17" t="s">
        <v>79</v>
      </c>
      <c r="DV5" s="17" t="s">
        <v>78</v>
      </c>
      <c r="DW5" s="17" t="s">
        <v>77</v>
      </c>
      <c r="DX5" s="17" t="s">
        <v>76</v>
      </c>
      <c r="DY5" s="17" t="s">
        <v>75</v>
      </c>
      <c r="DZ5" s="17" t="s">
        <v>74</v>
      </c>
      <c r="EA5" s="17" t="s">
        <v>73</v>
      </c>
      <c r="EB5" s="17" t="s">
        <v>72</v>
      </c>
      <c r="EC5" s="17" t="s">
        <v>71</v>
      </c>
      <c r="ED5" s="17" t="s">
        <v>70</v>
      </c>
      <c r="EE5" s="17" t="s">
        <v>69</v>
      </c>
      <c r="EF5" s="17" t="s">
        <v>68</v>
      </c>
      <c r="EG5" s="17" t="s">
        <v>67</v>
      </c>
      <c r="EH5" s="17" t="s">
        <v>66</v>
      </c>
      <c r="EI5" s="17" t="s">
        <v>65</v>
      </c>
      <c r="EJ5" s="17" t="s">
        <v>64</v>
      </c>
      <c r="EK5" s="17" t="s">
        <v>63</v>
      </c>
      <c r="EL5" s="17" t="s">
        <v>62</v>
      </c>
      <c r="EM5" s="17" t="s">
        <v>61</v>
      </c>
      <c r="EN5" s="17" t="s">
        <v>60</v>
      </c>
      <c r="EO5" s="17" t="s">
        <v>59</v>
      </c>
      <c r="EP5" s="17" t="s">
        <v>58</v>
      </c>
      <c r="EQ5" s="17" t="s">
        <v>57</v>
      </c>
      <c r="ER5" s="17" t="s">
        <v>56</v>
      </c>
      <c r="ES5" s="17" t="s">
        <v>55</v>
      </c>
      <c r="ET5" s="17" t="s">
        <v>54</v>
      </c>
      <c r="EU5" s="17" t="s">
        <v>53</v>
      </c>
      <c r="EV5" s="17" t="s">
        <v>52</v>
      </c>
      <c r="EW5" s="17" t="s">
        <v>51</v>
      </c>
      <c r="EX5" s="17" t="s">
        <v>50</v>
      </c>
      <c r="EY5" s="17" t="s">
        <v>49</v>
      </c>
      <c r="EZ5" s="17" t="s">
        <v>48</v>
      </c>
      <c r="FA5" s="17" t="s">
        <v>47</v>
      </c>
      <c r="FB5" s="17" t="s">
        <v>46</v>
      </c>
      <c r="FC5" s="17" t="s">
        <v>45</v>
      </c>
      <c r="FD5" s="17" t="s">
        <v>44</v>
      </c>
      <c r="FE5" s="17" t="s">
        <v>43</v>
      </c>
      <c r="FF5" s="17" t="s">
        <v>42</v>
      </c>
      <c r="FG5" s="17" t="s">
        <v>41</v>
      </c>
      <c r="FH5" s="17" t="s">
        <v>40</v>
      </c>
      <c r="FI5" s="17" t="s">
        <v>39</v>
      </c>
      <c r="FJ5" s="17" t="s">
        <v>38</v>
      </c>
      <c r="FK5" s="17" t="s">
        <v>37</v>
      </c>
      <c r="FL5" s="17" t="s">
        <v>36</v>
      </c>
      <c r="FM5" s="17" t="s">
        <v>35</v>
      </c>
      <c r="FN5" s="17" t="s">
        <v>34</v>
      </c>
      <c r="FO5" s="17" t="s">
        <v>33</v>
      </c>
      <c r="FP5" s="17" t="s">
        <v>32</v>
      </c>
      <c r="FQ5" s="17" t="s">
        <v>31</v>
      </c>
      <c r="FR5" s="17" t="s">
        <v>30</v>
      </c>
      <c r="FS5" s="17" t="s">
        <v>29</v>
      </c>
      <c r="FT5" s="17" t="s">
        <v>28</v>
      </c>
      <c r="FU5" s="17" t="s">
        <v>27</v>
      </c>
      <c r="FV5" s="17" t="s">
        <v>26</v>
      </c>
      <c r="FW5" s="17" t="s">
        <v>25</v>
      </c>
      <c r="FX5" s="17" t="s">
        <v>24</v>
      </c>
      <c r="FY5" s="17" t="s">
        <v>23</v>
      </c>
      <c r="FZ5" s="17" t="s">
        <v>22</v>
      </c>
      <c r="GA5" s="17" t="s">
        <v>21</v>
      </c>
      <c r="GB5" s="17" t="s">
        <v>20</v>
      </c>
    </row>
    <row r="6" spans="1:184" x14ac:dyDescent="0.25">
      <c r="A6" s="16" t="s">
        <v>19</v>
      </c>
      <c r="B6" s="15">
        <v>95.8</v>
      </c>
      <c r="C6" s="15">
        <v>96.5</v>
      </c>
      <c r="D6" s="15">
        <v>95</v>
      </c>
      <c r="E6" s="15">
        <v>96.7</v>
      </c>
      <c r="F6" s="15">
        <v>96.6</v>
      </c>
      <c r="G6" s="15">
        <v>96.7</v>
      </c>
      <c r="H6" s="15">
        <v>92.6</v>
      </c>
      <c r="I6" s="15">
        <v>96.1</v>
      </c>
      <c r="J6" s="15">
        <v>99.9</v>
      </c>
      <c r="K6" s="15">
        <v>96.7</v>
      </c>
      <c r="L6" s="15">
        <v>99.2</v>
      </c>
      <c r="M6" s="15">
        <v>96.6</v>
      </c>
      <c r="N6" s="15">
        <v>98</v>
      </c>
      <c r="O6" s="15">
        <v>97.1</v>
      </c>
      <c r="P6" s="15">
        <v>98.3</v>
      </c>
      <c r="Q6" s="15">
        <v>101</v>
      </c>
      <c r="R6" s="15">
        <v>94.9</v>
      </c>
      <c r="S6" s="15">
        <v>89.4</v>
      </c>
      <c r="T6" s="15">
        <v>86.1</v>
      </c>
      <c r="U6" s="15">
        <v>92.1</v>
      </c>
      <c r="V6" s="15">
        <v>97.8</v>
      </c>
      <c r="W6" s="15">
        <v>97.3</v>
      </c>
      <c r="X6" s="15">
        <v>100.3</v>
      </c>
      <c r="Y6" s="15">
        <v>97.7</v>
      </c>
      <c r="Z6" s="15">
        <v>98.5</v>
      </c>
      <c r="AA6" s="15">
        <v>100.7</v>
      </c>
      <c r="AB6" s="15">
        <v>102.3</v>
      </c>
      <c r="AC6" s="15">
        <v>103.8</v>
      </c>
      <c r="AD6" s="15">
        <v>101.9</v>
      </c>
      <c r="AE6" s="15">
        <v>104.9</v>
      </c>
      <c r="AF6" s="15">
        <v>107.3</v>
      </c>
      <c r="AG6" s="15">
        <v>101.9</v>
      </c>
      <c r="AH6" s="15">
        <v>97</v>
      </c>
      <c r="AI6" s="15">
        <v>103.1</v>
      </c>
      <c r="AJ6" s="15">
        <v>97.6</v>
      </c>
      <c r="AK6" s="15">
        <v>98.1</v>
      </c>
      <c r="AL6" s="15">
        <v>100.4</v>
      </c>
      <c r="AM6" s="15">
        <v>97.7</v>
      </c>
      <c r="AN6" s="15">
        <v>99</v>
      </c>
      <c r="AO6" s="15">
        <v>98.1</v>
      </c>
      <c r="AP6" s="15">
        <v>100.7</v>
      </c>
      <c r="AQ6" s="15">
        <v>102</v>
      </c>
      <c r="AR6" s="15">
        <v>100.4</v>
      </c>
      <c r="AS6" s="15">
        <v>101.9</v>
      </c>
      <c r="AT6" s="15">
        <v>94.7</v>
      </c>
      <c r="AU6" s="15">
        <v>96.5</v>
      </c>
      <c r="AV6" s="15">
        <v>97.4</v>
      </c>
      <c r="AW6" s="15">
        <v>99.6</v>
      </c>
      <c r="AX6" s="15">
        <v>97.5</v>
      </c>
      <c r="AY6" s="15">
        <v>97.1</v>
      </c>
      <c r="AZ6" s="15">
        <v>94.6</v>
      </c>
      <c r="BA6" s="15">
        <v>94.2</v>
      </c>
      <c r="BB6" s="15">
        <v>94.7</v>
      </c>
      <c r="BC6" s="15">
        <v>94.2</v>
      </c>
      <c r="BD6" s="15">
        <v>96.4</v>
      </c>
      <c r="BE6" s="15">
        <v>97.3</v>
      </c>
      <c r="BF6" s="15">
        <v>99</v>
      </c>
      <c r="BG6" s="15">
        <v>98.2</v>
      </c>
      <c r="BH6" s="15">
        <v>99.9</v>
      </c>
      <c r="BI6" s="15">
        <v>101.8</v>
      </c>
      <c r="BJ6" s="15">
        <v>100.5</v>
      </c>
      <c r="BK6" s="15">
        <v>102</v>
      </c>
      <c r="BL6" s="15">
        <v>104.1</v>
      </c>
      <c r="BM6" s="15">
        <v>109.1</v>
      </c>
      <c r="BN6" s="15">
        <v>106.1</v>
      </c>
      <c r="BO6" s="15">
        <v>102.2</v>
      </c>
      <c r="BP6" s="15">
        <v>104.1</v>
      </c>
      <c r="BQ6" s="15">
        <v>102.7</v>
      </c>
      <c r="BR6" s="15">
        <v>103.1</v>
      </c>
      <c r="BS6" s="15">
        <v>105.2</v>
      </c>
      <c r="BT6" s="15">
        <v>105.8</v>
      </c>
      <c r="BU6" s="15">
        <v>106.1</v>
      </c>
      <c r="BV6" s="15">
        <v>108.9</v>
      </c>
      <c r="BW6" s="15">
        <v>111.1</v>
      </c>
      <c r="BX6" s="15">
        <v>108.8</v>
      </c>
      <c r="BY6" s="15">
        <v>108</v>
      </c>
      <c r="BZ6" s="15">
        <v>100.7</v>
      </c>
      <c r="CA6" s="15">
        <v>108.7</v>
      </c>
      <c r="CB6" s="15">
        <v>106.1</v>
      </c>
      <c r="CC6" s="15">
        <v>106.6</v>
      </c>
      <c r="CD6" s="15">
        <v>111.5</v>
      </c>
      <c r="CE6" s="15">
        <v>105.6</v>
      </c>
      <c r="CF6" s="15">
        <v>97.5</v>
      </c>
      <c r="CG6" s="15">
        <v>86</v>
      </c>
      <c r="CH6" s="15">
        <v>90.5</v>
      </c>
      <c r="CI6" s="15">
        <v>94.2</v>
      </c>
      <c r="CJ6" s="15">
        <v>94.6</v>
      </c>
      <c r="CK6" s="15">
        <v>99.3</v>
      </c>
      <c r="CL6" s="15">
        <v>98.5</v>
      </c>
      <c r="CM6" s="15">
        <v>98.6</v>
      </c>
      <c r="CN6" s="15">
        <v>99.4</v>
      </c>
      <c r="CO6" s="15">
        <v>101.9</v>
      </c>
      <c r="CP6" s="15">
        <v>104.9</v>
      </c>
      <c r="CQ6" s="15">
        <v>103.2</v>
      </c>
      <c r="CR6" s="15">
        <v>106.1</v>
      </c>
      <c r="CS6" s="15">
        <v>106.6</v>
      </c>
      <c r="CT6" s="15">
        <v>108.7</v>
      </c>
      <c r="CU6" s="15">
        <v>100.6</v>
      </c>
      <c r="CV6" s="15">
        <v>105</v>
      </c>
      <c r="CW6" s="15">
        <v>104.8</v>
      </c>
      <c r="CX6" s="15">
        <v>102.3</v>
      </c>
      <c r="CY6" s="15">
        <v>106.9</v>
      </c>
      <c r="CZ6" s="15">
        <v>107.5</v>
      </c>
      <c r="DA6" s="15">
        <v>103.1</v>
      </c>
      <c r="DB6" s="15">
        <v>100.4</v>
      </c>
      <c r="DC6" s="15">
        <v>98.8</v>
      </c>
      <c r="DD6" s="15">
        <v>109.1</v>
      </c>
      <c r="DE6" s="15">
        <v>105.4</v>
      </c>
      <c r="DF6" s="15">
        <v>103.2</v>
      </c>
      <c r="DG6" s="15">
        <v>105.7</v>
      </c>
      <c r="DH6" s="15">
        <v>108.8</v>
      </c>
      <c r="DI6" s="15">
        <v>107.6</v>
      </c>
      <c r="DJ6" s="15">
        <v>107.8</v>
      </c>
      <c r="DK6" s="15">
        <v>107.1</v>
      </c>
      <c r="DL6" s="15">
        <v>107.5</v>
      </c>
      <c r="DM6" s="15">
        <v>104.9</v>
      </c>
      <c r="DN6" s="15">
        <v>103.8</v>
      </c>
      <c r="DO6" s="15">
        <v>106.1</v>
      </c>
      <c r="DP6" s="15">
        <v>104.4</v>
      </c>
      <c r="DQ6" s="15">
        <v>106.8</v>
      </c>
      <c r="DR6" s="15">
        <v>104.4</v>
      </c>
      <c r="DS6" s="15">
        <v>98.4</v>
      </c>
      <c r="DT6" s="15">
        <v>99</v>
      </c>
      <c r="DU6" s="15">
        <v>98.1</v>
      </c>
      <c r="DV6" s="15">
        <v>100.6</v>
      </c>
      <c r="DW6" s="15">
        <v>95.8</v>
      </c>
      <c r="DX6" s="15">
        <v>97.7</v>
      </c>
      <c r="DY6" s="15">
        <v>103.3</v>
      </c>
      <c r="DZ6" s="15">
        <v>102</v>
      </c>
      <c r="EA6" s="15">
        <v>100.4</v>
      </c>
      <c r="EB6" s="15">
        <v>101.6</v>
      </c>
      <c r="EC6" s="15">
        <v>98.2</v>
      </c>
      <c r="ED6" s="15">
        <v>103</v>
      </c>
      <c r="EE6" s="15">
        <v>106</v>
      </c>
      <c r="EF6" s="15">
        <v>104.2</v>
      </c>
      <c r="EG6" s="15">
        <v>107.3</v>
      </c>
      <c r="EH6" s="15">
        <v>107.6</v>
      </c>
      <c r="EI6" s="15">
        <v>111</v>
      </c>
      <c r="EJ6" s="15">
        <v>110.9</v>
      </c>
      <c r="EK6" s="15">
        <v>108.6</v>
      </c>
      <c r="EL6" s="15">
        <v>110.9</v>
      </c>
      <c r="EM6" s="15">
        <v>111.8</v>
      </c>
      <c r="EN6" s="15">
        <v>107.6</v>
      </c>
      <c r="EO6" s="15">
        <v>101.3</v>
      </c>
      <c r="EP6" s="15">
        <v>105.2</v>
      </c>
      <c r="EQ6" s="15">
        <v>108.7</v>
      </c>
      <c r="ER6" s="15">
        <v>103.7</v>
      </c>
      <c r="ES6" s="15">
        <v>101.2</v>
      </c>
      <c r="ET6" s="15">
        <v>100.7</v>
      </c>
      <c r="EU6" s="15">
        <v>98.2</v>
      </c>
      <c r="EV6" s="15">
        <v>97.9</v>
      </c>
      <c r="EW6" s="15">
        <v>103.5</v>
      </c>
      <c r="EX6" s="15">
        <v>108.9</v>
      </c>
      <c r="EY6" s="15">
        <v>105.6</v>
      </c>
      <c r="EZ6" s="15">
        <v>103.6</v>
      </c>
      <c r="FA6" s="15">
        <v>98.4</v>
      </c>
      <c r="FB6" s="15">
        <v>91.8</v>
      </c>
      <c r="FC6" s="15">
        <v>93.8</v>
      </c>
      <c r="FD6" s="15">
        <v>96.4</v>
      </c>
      <c r="FE6" s="15">
        <v>94.1</v>
      </c>
      <c r="FF6" s="15">
        <v>91.9</v>
      </c>
      <c r="FG6" s="15">
        <v>86</v>
      </c>
      <c r="FH6" s="15">
        <v>94.2</v>
      </c>
      <c r="FI6" s="15">
        <v>90</v>
      </c>
      <c r="FJ6" s="15">
        <v>89</v>
      </c>
      <c r="FK6" s="15">
        <v>88.1</v>
      </c>
      <c r="FL6" s="15">
        <v>88.9</v>
      </c>
      <c r="FM6" s="15">
        <v>88.6</v>
      </c>
      <c r="FN6" s="15">
        <v>93</v>
      </c>
      <c r="FO6" s="15">
        <v>88.1</v>
      </c>
      <c r="FP6" s="15">
        <v>87.5</v>
      </c>
      <c r="FQ6" s="15">
        <v>84.7</v>
      </c>
      <c r="FR6" s="15">
        <v>87.2</v>
      </c>
      <c r="FS6" s="15">
        <v>88.5</v>
      </c>
      <c r="FT6" s="15">
        <v>85.5</v>
      </c>
      <c r="FU6" s="15">
        <v>86.5</v>
      </c>
      <c r="FV6" s="15">
        <v>86.8</v>
      </c>
      <c r="FW6" s="15">
        <v>85.9</v>
      </c>
      <c r="FX6" s="15">
        <v>85.4</v>
      </c>
      <c r="FY6" s="15">
        <v>90.5</v>
      </c>
      <c r="FZ6" s="15">
        <v>88.4</v>
      </c>
      <c r="GA6" s="15">
        <v>90.9</v>
      </c>
      <c r="GB6" s="15">
        <v>89.8</v>
      </c>
    </row>
    <row r="7" spans="1:184" x14ac:dyDescent="0.25">
      <c r="A7" s="16" t="s">
        <v>13</v>
      </c>
      <c r="B7" s="15">
        <v>78.099999999999994</v>
      </c>
      <c r="C7" s="15">
        <v>80.7</v>
      </c>
      <c r="D7" s="15">
        <v>80.5</v>
      </c>
      <c r="E7" s="15">
        <v>80.2</v>
      </c>
      <c r="F7" s="15">
        <v>79.400000000000006</v>
      </c>
      <c r="G7" s="15">
        <v>80.599999999999994</v>
      </c>
      <c r="H7" s="15">
        <v>80.7</v>
      </c>
      <c r="I7" s="15">
        <v>79.599999999999994</v>
      </c>
      <c r="J7" s="15">
        <v>80.8</v>
      </c>
      <c r="K7" s="15">
        <v>80.900000000000006</v>
      </c>
      <c r="L7" s="15">
        <v>81.7</v>
      </c>
      <c r="M7" s="15">
        <v>79.8</v>
      </c>
      <c r="N7" s="15">
        <v>79.900000000000006</v>
      </c>
      <c r="O7" s="15">
        <v>80</v>
      </c>
      <c r="P7" s="15">
        <v>80.099999999999994</v>
      </c>
      <c r="Q7" s="15">
        <v>79.8</v>
      </c>
      <c r="R7" s="15">
        <v>78.400000000000006</v>
      </c>
      <c r="S7" s="15">
        <v>78.599999999999994</v>
      </c>
      <c r="T7" s="15">
        <v>78.5</v>
      </c>
      <c r="U7" s="15">
        <v>79.599999999999994</v>
      </c>
      <c r="V7" s="15">
        <v>82.2</v>
      </c>
      <c r="W7" s="15">
        <v>82.2</v>
      </c>
      <c r="X7" s="15">
        <v>84.1</v>
      </c>
      <c r="Y7" s="15">
        <v>81.2</v>
      </c>
      <c r="Z7" s="15">
        <v>83.3</v>
      </c>
      <c r="AA7" s="15">
        <v>84.1</v>
      </c>
      <c r="AB7" s="15">
        <v>85.2</v>
      </c>
      <c r="AC7" s="15">
        <v>85.9</v>
      </c>
      <c r="AD7" s="15">
        <v>86.9</v>
      </c>
      <c r="AE7" s="15">
        <v>87.2</v>
      </c>
      <c r="AF7" s="15">
        <v>87.6</v>
      </c>
      <c r="AG7" s="15">
        <v>88.6</v>
      </c>
      <c r="AH7" s="15">
        <v>89.1</v>
      </c>
      <c r="AI7" s="15">
        <v>88.1</v>
      </c>
      <c r="AJ7" s="15">
        <v>88.5</v>
      </c>
      <c r="AK7" s="15">
        <v>88.9</v>
      </c>
      <c r="AL7" s="15">
        <v>89.6</v>
      </c>
      <c r="AM7" s="15">
        <v>88.1</v>
      </c>
      <c r="AN7" s="15">
        <v>88.9</v>
      </c>
      <c r="AO7" s="15">
        <v>88.6</v>
      </c>
      <c r="AP7" s="15">
        <v>90.1</v>
      </c>
      <c r="AQ7" s="15">
        <v>91.8</v>
      </c>
      <c r="AR7" s="15">
        <v>89.8</v>
      </c>
      <c r="AS7" s="15">
        <v>89.4</v>
      </c>
      <c r="AT7" s="15">
        <v>88.9</v>
      </c>
      <c r="AU7" s="15">
        <v>87.5</v>
      </c>
      <c r="AV7" s="15">
        <v>89.4</v>
      </c>
      <c r="AW7" s="15">
        <v>90.8</v>
      </c>
      <c r="AX7" s="15">
        <v>91.3</v>
      </c>
      <c r="AY7" s="15">
        <v>92</v>
      </c>
      <c r="AZ7" s="15">
        <v>90.6</v>
      </c>
      <c r="BA7" s="15">
        <v>91.6</v>
      </c>
      <c r="BB7" s="15">
        <v>92</v>
      </c>
      <c r="BC7" s="15">
        <v>91.4</v>
      </c>
      <c r="BD7" s="15">
        <v>92.1</v>
      </c>
      <c r="BE7" s="15">
        <v>91.6</v>
      </c>
      <c r="BF7" s="15">
        <v>91</v>
      </c>
      <c r="BG7" s="15">
        <v>90.6</v>
      </c>
      <c r="BH7" s="15">
        <v>92.3</v>
      </c>
      <c r="BI7" s="15">
        <v>93.6</v>
      </c>
      <c r="BJ7" s="15">
        <v>93</v>
      </c>
      <c r="BK7" s="15">
        <v>94.4</v>
      </c>
      <c r="BL7" s="15">
        <v>94.8</v>
      </c>
      <c r="BM7" s="15">
        <v>96.1</v>
      </c>
      <c r="BN7" s="15">
        <v>96.2</v>
      </c>
      <c r="BO7" s="15">
        <v>97.9</v>
      </c>
      <c r="BP7" s="15">
        <v>97.2</v>
      </c>
      <c r="BQ7" s="15">
        <v>97.8</v>
      </c>
      <c r="BR7" s="15">
        <v>98</v>
      </c>
      <c r="BS7" s="15">
        <v>98.6</v>
      </c>
      <c r="BT7" s="15">
        <v>98.8</v>
      </c>
      <c r="BU7" s="15">
        <v>99.2</v>
      </c>
      <c r="BV7" s="15">
        <v>101.6</v>
      </c>
      <c r="BW7" s="15">
        <v>100.4</v>
      </c>
      <c r="BX7" s="15">
        <v>101.1</v>
      </c>
      <c r="BY7" s="15">
        <v>100.4</v>
      </c>
      <c r="BZ7" s="15">
        <v>99.1</v>
      </c>
      <c r="CA7" s="15">
        <v>105.6</v>
      </c>
      <c r="CB7" s="15">
        <v>103.2</v>
      </c>
      <c r="CC7" s="15">
        <v>102.2</v>
      </c>
      <c r="CD7" s="15">
        <v>103.4</v>
      </c>
      <c r="CE7" s="15">
        <v>99.4</v>
      </c>
      <c r="CF7" s="15">
        <v>95.3</v>
      </c>
      <c r="CG7" s="15">
        <v>83.3</v>
      </c>
      <c r="CH7" s="15">
        <v>85.2</v>
      </c>
      <c r="CI7" s="15">
        <v>86.8</v>
      </c>
      <c r="CJ7" s="15">
        <v>88</v>
      </c>
      <c r="CK7" s="15">
        <v>88.7</v>
      </c>
      <c r="CL7" s="15">
        <v>91</v>
      </c>
      <c r="CM7" s="15">
        <v>91.9</v>
      </c>
      <c r="CN7" s="15">
        <v>93.2</v>
      </c>
      <c r="CO7" s="15">
        <v>94.5</v>
      </c>
      <c r="CP7" s="15">
        <v>96.2</v>
      </c>
      <c r="CQ7" s="15">
        <v>97.3</v>
      </c>
      <c r="CR7" s="15">
        <v>99.7</v>
      </c>
      <c r="CS7" s="15">
        <v>99.7</v>
      </c>
      <c r="CT7" s="15">
        <v>101.6</v>
      </c>
      <c r="CU7" s="15">
        <v>101.3</v>
      </c>
      <c r="CV7" s="15">
        <v>102.4</v>
      </c>
      <c r="CW7" s="15">
        <v>103.6</v>
      </c>
      <c r="CX7" s="15">
        <v>103.1</v>
      </c>
      <c r="CY7" s="15">
        <v>103</v>
      </c>
      <c r="CZ7" s="15">
        <v>101.8</v>
      </c>
      <c r="DA7" s="15">
        <v>101.4</v>
      </c>
      <c r="DB7" s="15">
        <v>101.4</v>
      </c>
      <c r="DC7" s="15">
        <v>101.8</v>
      </c>
      <c r="DD7" s="15">
        <v>101.9</v>
      </c>
      <c r="DE7" s="15">
        <v>103.1</v>
      </c>
      <c r="DF7" s="15">
        <v>103.2</v>
      </c>
      <c r="DG7" s="15">
        <v>104.9</v>
      </c>
      <c r="DH7" s="15">
        <v>105.4</v>
      </c>
      <c r="DI7" s="15">
        <v>102.6</v>
      </c>
      <c r="DJ7" s="15">
        <v>105.3</v>
      </c>
      <c r="DK7" s="15">
        <v>103</v>
      </c>
      <c r="DL7" s="15">
        <v>103.6</v>
      </c>
      <c r="DM7" s="15">
        <v>101.5</v>
      </c>
      <c r="DN7" s="15">
        <v>100.1</v>
      </c>
      <c r="DO7" s="15">
        <v>99.3</v>
      </c>
      <c r="DP7" s="15">
        <v>99.6</v>
      </c>
      <c r="DQ7" s="15">
        <v>103</v>
      </c>
      <c r="DR7" s="15">
        <v>97.8</v>
      </c>
      <c r="DS7" s="15">
        <v>97.9</v>
      </c>
      <c r="DT7" s="15">
        <v>97.6</v>
      </c>
      <c r="DU7" s="15">
        <v>98.2</v>
      </c>
      <c r="DV7" s="15">
        <v>98.2</v>
      </c>
      <c r="DW7" s="15">
        <v>99.1</v>
      </c>
      <c r="DX7" s="15">
        <v>100.4</v>
      </c>
      <c r="DY7" s="15">
        <v>102.7</v>
      </c>
      <c r="DZ7" s="15">
        <v>101.9</v>
      </c>
      <c r="EA7" s="15">
        <v>101.8</v>
      </c>
      <c r="EB7" s="15">
        <v>100.8</v>
      </c>
      <c r="EC7" s="15">
        <v>101</v>
      </c>
      <c r="ED7" s="15">
        <v>102.8</v>
      </c>
      <c r="EE7" s="15">
        <v>100</v>
      </c>
      <c r="EF7" s="15">
        <v>102.4</v>
      </c>
      <c r="EG7" s="15">
        <v>103.5</v>
      </c>
      <c r="EH7" s="15">
        <v>103.2</v>
      </c>
      <c r="EI7" s="15">
        <v>106.5</v>
      </c>
      <c r="EJ7" s="15">
        <v>102.8</v>
      </c>
      <c r="EK7" s="15">
        <v>103</v>
      </c>
      <c r="EL7" s="15">
        <v>103.9</v>
      </c>
      <c r="EM7" s="15">
        <v>102.5</v>
      </c>
      <c r="EN7" s="15">
        <v>102.7</v>
      </c>
      <c r="EO7" s="15">
        <v>99.3</v>
      </c>
      <c r="EP7" s="15">
        <v>101.1</v>
      </c>
      <c r="EQ7" s="15">
        <v>101.6</v>
      </c>
      <c r="ER7" s="15">
        <v>100.9</v>
      </c>
      <c r="ES7" s="15">
        <v>100.2</v>
      </c>
      <c r="ET7" s="15">
        <v>99.1</v>
      </c>
      <c r="EU7" s="15">
        <v>96.5</v>
      </c>
      <c r="EV7" s="15">
        <v>98.2</v>
      </c>
      <c r="EW7" s="15">
        <v>98.3</v>
      </c>
      <c r="EX7" s="15">
        <v>98.3</v>
      </c>
      <c r="EY7" s="15">
        <v>97.9</v>
      </c>
      <c r="EZ7" s="15">
        <v>96.9</v>
      </c>
      <c r="FA7" s="15">
        <v>94.4</v>
      </c>
      <c r="FB7" s="15">
        <v>94.3</v>
      </c>
      <c r="FC7" s="15">
        <v>93.6</v>
      </c>
      <c r="FD7" s="15">
        <v>92.4</v>
      </c>
      <c r="FE7" s="15">
        <v>90.5</v>
      </c>
      <c r="FF7" s="15">
        <v>90.7</v>
      </c>
      <c r="FG7" s="15">
        <v>89.2</v>
      </c>
      <c r="FH7" s="15">
        <v>88</v>
      </c>
      <c r="FI7" s="15">
        <v>87.9</v>
      </c>
      <c r="FJ7" s="15">
        <v>86.3</v>
      </c>
      <c r="FK7" s="15">
        <v>86.2</v>
      </c>
      <c r="FL7" s="15">
        <v>84.7</v>
      </c>
      <c r="FM7" s="15">
        <v>83.6</v>
      </c>
      <c r="FN7" s="15">
        <v>84</v>
      </c>
      <c r="FO7" s="15">
        <v>81.099999999999994</v>
      </c>
      <c r="FP7" s="15">
        <v>83.4</v>
      </c>
      <c r="FQ7" s="15">
        <v>83.8</v>
      </c>
      <c r="FR7" s="15">
        <v>83.7</v>
      </c>
      <c r="FS7" s="15">
        <v>85.4</v>
      </c>
      <c r="FT7" s="15">
        <v>84.9</v>
      </c>
      <c r="FU7" s="15">
        <v>82.4</v>
      </c>
      <c r="FV7" s="15">
        <v>82.9</v>
      </c>
      <c r="FW7" s="15">
        <v>81.599999999999994</v>
      </c>
      <c r="FX7" s="15">
        <v>81.2</v>
      </c>
      <c r="FY7" s="15">
        <v>83.2</v>
      </c>
      <c r="FZ7" s="15">
        <v>82.9</v>
      </c>
      <c r="GA7" s="15">
        <v>83</v>
      </c>
      <c r="GB7" s="15">
        <v>81.599999999999994</v>
      </c>
    </row>
    <row r="8" spans="1:184" x14ac:dyDescent="0.25">
      <c r="A8" s="14" t="s">
        <v>16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</row>
    <row r="10" spans="1:184" x14ac:dyDescent="0.25">
      <c r="A10" s="18" t="s">
        <v>207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</row>
    <row r="11" spans="1:184" x14ac:dyDescent="0.25">
      <c r="A11" s="14" t="s">
        <v>206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</row>
    <row r="12" spans="1:184" x14ac:dyDescent="0.25">
      <c r="A12" s="14" t="s">
        <v>205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</row>
    <row r="13" spans="1:184" x14ac:dyDescent="0.25">
      <c r="A13" s="14" t="s">
        <v>204</v>
      </c>
      <c r="B13" s="14" t="s">
        <v>203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</row>
    <row r="14" spans="1:184" x14ac:dyDescent="0.25">
      <c r="A14" s="14"/>
      <c r="B14" s="17" t="s">
        <v>202</v>
      </c>
      <c r="C14" s="17" t="s">
        <v>201</v>
      </c>
      <c r="D14" s="17" t="s">
        <v>200</v>
      </c>
      <c r="E14" s="17" t="s">
        <v>199</v>
      </c>
      <c r="F14" s="17" t="s">
        <v>198</v>
      </c>
      <c r="G14" s="17" t="s">
        <v>197</v>
      </c>
      <c r="H14" s="17" t="s">
        <v>196</v>
      </c>
      <c r="I14" s="17" t="s">
        <v>195</v>
      </c>
      <c r="J14" s="17" t="s">
        <v>194</v>
      </c>
      <c r="K14" s="17" t="s">
        <v>193</v>
      </c>
      <c r="L14" s="17" t="s">
        <v>192</v>
      </c>
      <c r="M14" s="17" t="s">
        <v>191</v>
      </c>
      <c r="N14" s="17" t="s">
        <v>190</v>
      </c>
      <c r="O14" s="17" t="s">
        <v>189</v>
      </c>
      <c r="P14" s="17" t="s">
        <v>188</v>
      </c>
      <c r="Q14" s="17" t="s">
        <v>187</v>
      </c>
      <c r="R14" s="17" t="s">
        <v>186</v>
      </c>
      <c r="S14" s="17" t="s">
        <v>185</v>
      </c>
      <c r="T14" s="17" t="s">
        <v>184</v>
      </c>
      <c r="U14" s="17" t="s">
        <v>183</v>
      </c>
      <c r="V14" s="17" t="s">
        <v>182</v>
      </c>
      <c r="W14" s="17" t="s">
        <v>181</v>
      </c>
      <c r="X14" s="17" t="s">
        <v>180</v>
      </c>
      <c r="Y14" s="17" t="s">
        <v>179</v>
      </c>
      <c r="Z14" s="17" t="s">
        <v>178</v>
      </c>
      <c r="AA14" s="17" t="s">
        <v>177</v>
      </c>
      <c r="AB14" s="17" t="s">
        <v>176</v>
      </c>
      <c r="AC14" s="17" t="s">
        <v>175</v>
      </c>
      <c r="AD14" s="17" t="s">
        <v>174</v>
      </c>
      <c r="AE14" s="17" t="s">
        <v>173</v>
      </c>
      <c r="AF14" s="17" t="s">
        <v>172</v>
      </c>
      <c r="AG14" s="17" t="s">
        <v>171</v>
      </c>
      <c r="AH14" s="17" t="s">
        <v>170</v>
      </c>
      <c r="AI14" s="17" t="s">
        <v>169</v>
      </c>
      <c r="AJ14" s="17" t="s">
        <v>168</v>
      </c>
      <c r="AK14" s="17" t="s">
        <v>167</v>
      </c>
      <c r="AL14" s="17" t="s">
        <v>166</v>
      </c>
      <c r="AM14" s="17" t="s">
        <v>165</v>
      </c>
      <c r="AN14" s="17" t="s">
        <v>164</v>
      </c>
      <c r="AO14" s="17" t="s">
        <v>163</v>
      </c>
      <c r="AP14" s="17" t="s">
        <v>162</v>
      </c>
      <c r="AQ14" s="17" t="s">
        <v>161</v>
      </c>
      <c r="AR14" s="17" t="s">
        <v>160</v>
      </c>
      <c r="AS14" s="17" t="s">
        <v>159</v>
      </c>
      <c r="AT14" s="17" t="s">
        <v>158</v>
      </c>
      <c r="AU14" s="17" t="s">
        <v>157</v>
      </c>
      <c r="AV14" s="17" t="s">
        <v>156</v>
      </c>
      <c r="AW14" s="17" t="s">
        <v>155</v>
      </c>
      <c r="AX14" s="17" t="s">
        <v>154</v>
      </c>
      <c r="AY14" s="17" t="s">
        <v>153</v>
      </c>
      <c r="AZ14" s="17" t="s">
        <v>152</v>
      </c>
      <c r="BA14" s="17" t="s">
        <v>151</v>
      </c>
      <c r="BB14" s="17" t="s">
        <v>150</v>
      </c>
      <c r="BC14" s="17" t="s">
        <v>149</v>
      </c>
      <c r="BD14" s="17" t="s">
        <v>148</v>
      </c>
      <c r="BE14" s="17" t="s">
        <v>147</v>
      </c>
      <c r="BF14" s="17" t="s">
        <v>146</v>
      </c>
      <c r="BG14" s="17" t="s">
        <v>145</v>
      </c>
      <c r="BH14" s="17" t="s">
        <v>144</v>
      </c>
      <c r="BI14" s="17" t="s">
        <v>143</v>
      </c>
      <c r="BJ14" s="17" t="s">
        <v>142</v>
      </c>
      <c r="BK14" s="17" t="s">
        <v>141</v>
      </c>
      <c r="BL14" s="17" t="s">
        <v>140</v>
      </c>
      <c r="BM14" s="17" t="s">
        <v>139</v>
      </c>
      <c r="BN14" s="17" t="s">
        <v>138</v>
      </c>
      <c r="BO14" s="17" t="s">
        <v>137</v>
      </c>
      <c r="BP14" s="17" t="s">
        <v>136</v>
      </c>
      <c r="BQ14" s="17" t="s">
        <v>135</v>
      </c>
      <c r="BR14" s="17" t="s">
        <v>134</v>
      </c>
      <c r="BS14" s="17" t="s">
        <v>133</v>
      </c>
      <c r="BT14" s="17" t="s">
        <v>132</v>
      </c>
      <c r="BU14" s="17" t="s">
        <v>131</v>
      </c>
      <c r="BV14" s="17" t="s">
        <v>130</v>
      </c>
      <c r="BW14" s="17" t="s">
        <v>129</v>
      </c>
      <c r="BX14" s="17" t="s">
        <v>128</v>
      </c>
      <c r="BY14" s="17" t="s">
        <v>127</v>
      </c>
      <c r="BZ14" s="17" t="s">
        <v>126</v>
      </c>
      <c r="CA14" s="17" t="s">
        <v>125</v>
      </c>
      <c r="CB14" s="17" t="s">
        <v>124</v>
      </c>
      <c r="CC14" s="17" t="s">
        <v>123</v>
      </c>
      <c r="CD14" s="17" t="s">
        <v>122</v>
      </c>
      <c r="CE14" s="17" t="s">
        <v>121</v>
      </c>
      <c r="CF14" s="17" t="s">
        <v>120</v>
      </c>
      <c r="CG14" s="17" t="s">
        <v>119</v>
      </c>
      <c r="CH14" s="17" t="s">
        <v>118</v>
      </c>
      <c r="CI14" s="17" t="s">
        <v>117</v>
      </c>
      <c r="CJ14" s="17" t="s">
        <v>116</v>
      </c>
      <c r="CK14" s="17" t="s">
        <v>115</v>
      </c>
      <c r="CL14" s="17" t="s">
        <v>114</v>
      </c>
      <c r="CM14" s="17" t="s">
        <v>113</v>
      </c>
      <c r="CN14" s="17" t="s">
        <v>112</v>
      </c>
      <c r="CO14" s="17" t="s">
        <v>111</v>
      </c>
      <c r="CP14" s="17" t="s">
        <v>110</v>
      </c>
      <c r="CQ14" s="17" t="s">
        <v>109</v>
      </c>
      <c r="CR14" s="17" t="s">
        <v>108</v>
      </c>
      <c r="CS14" s="17" t="s">
        <v>107</v>
      </c>
      <c r="CT14" s="17" t="s">
        <v>106</v>
      </c>
      <c r="CU14" s="17" t="s">
        <v>105</v>
      </c>
      <c r="CV14" s="17" t="s">
        <v>104</v>
      </c>
      <c r="CW14" s="17" t="s">
        <v>103</v>
      </c>
      <c r="CX14" s="17" t="s">
        <v>102</v>
      </c>
      <c r="CY14" s="17" t="s">
        <v>101</v>
      </c>
      <c r="CZ14" s="17" t="s">
        <v>100</v>
      </c>
      <c r="DA14" s="17" t="s">
        <v>99</v>
      </c>
      <c r="DB14" s="17" t="s">
        <v>98</v>
      </c>
      <c r="DC14" s="17" t="s">
        <v>97</v>
      </c>
      <c r="DD14" s="17" t="s">
        <v>96</v>
      </c>
      <c r="DE14" s="17" t="s">
        <v>95</v>
      </c>
      <c r="DF14" s="17" t="s">
        <v>94</v>
      </c>
      <c r="DG14" s="17" t="s">
        <v>93</v>
      </c>
      <c r="DH14" s="17" t="s">
        <v>92</v>
      </c>
      <c r="DI14" s="17" t="s">
        <v>91</v>
      </c>
      <c r="DJ14" s="17" t="s">
        <v>90</v>
      </c>
      <c r="DK14" s="17" t="s">
        <v>89</v>
      </c>
      <c r="DL14" s="17" t="s">
        <v>88</v>
      </c>
      <c r="DM14" s="17" t="s">
        <v>87</v>
      </c>
      <c r="DN14" s="17" t="s">
        <v>86</v>
      </c>
      <c r="DO14" s="17" t="s">
        <v>85</v>
      </c>
      <c r="DP14" s="17" t="s">
        <v>84</v>
      </c>
      <c r="DQ14" s="17" t="s">
        <v>83</v>
      </c>
      <c r="DR14" s="17" t="s">
        <v>82</v>
      </c>
      <c r="DS14" s="17" t="s">
        <v>81</v>
      </c>
      <c r="DT14" s="17" t="s">
        <v>80</v>
      </c>
      <c r="DU14" s="17" t="s">
        <v>79</v>
      </c>
      <c r="DV14" s="17" t="s">
        <v>78</v>
      </c>
      <c r="DW14" s="17" t="s">
        <v>77</v>
      </c>
      <c r="DX14" s="17" t="s">
        <v>76</v>
      </c>
      <c r="DY14" s="17" t="s">
        <v>75</v>
      </c>
      <c r="DZ14" s="17" t="s">
        <v>74</v>
      </c>
      <c r="EA14" s="17" t="s">
        <v>73</v>
      </c>
      <c r="EB14" s="17" t="s">
        <v>72</v>
      </c>
      <c r="EC14" s="17" t="s">
        <v>71</v>
      </c>
      <c r="ED14" s="17" t="s">
        <v>70</v>
      </c>
      <c r="EE14" s="17" t="s">
        <v>69</v>
      </c>
      <c r="EF14" s="17" t="s">
        <v>68</v>
      </c>
      <c r="EG14" s="17" t="s">
        <v>67</v>
      </c>
      <c r="EH14" s="17" t="s">
        <v>66</v>
      </c>
      <c r="EI14" s="17" t="s">
        <v>65</v>
      </c>
      <c r="EJ14" s="17" t="s">
        <v>64</v>
      </c>
      <c r="EK14" s="17" t="s">
        <v>63</v>
      </c>
      <c r="EL14" s="17" t="s">
        <v>62</v>
      </c>
      <c r="EM14" s="17" t="s">
        <v>61</v>
      </c>
      <c r="EN14" s="17" t="s">
        <v>60</v>
      </c>
      <c r="EO14" s="17" t="s">
        <v>59</v>
      </c>
      <c r="EP14" s="17" t="s">
        <v>58</v>
      </c>
      <c r="EQ14" s="17" t="s">
        <v>57</v>
      </c>
      <c r="ER14" s="17" t="s">
        <v>56</v>
      </c>
      <c r="ES14" s="17" t="s">
        <v>55</v>
      </c>
      <c r="ET14" s="17" t="s">
        <v>54</v>
      </c>
      <c r="EU14" s="17" t="s">
        <v>53</v>
      </c>
      <c r="EV14" s="17" t="s">
        <v>52</v>
      </c>
      <c r="EW14" s="17" t="s">
        <v>51</v>
      </c>
      <c r="EX14" s="17" t="s">
        <v>50</v>
      </c>
      <c r="EY14" s="17" t="s">
        <v>49</v>
      </c>
      <c r="EZ14" s="17" t="s">
        <v>48</v>
      </c>
      <c r="FA14" s="17" t="s">
        <v>47</v>
      </c>
      <c r="FB14" s="17" t="s">
        <v>46</v>
      </c>
      <c r="FC14" s="17" t="s">
        <v>45</v>
      </c>
      <c r="FD14" s="17" t="s">
        <v>44</v>
      </c>
      <c r="FE14" s="17" t="s">
        <v>43</v>
      </c>
      <c r="FF14" s="17" t="s">
        <v>42</v>
      </c>
      <c r="FG14" s="17" t="s">
        <v>41</v>
      </c>
      <c r="FH14" s="17" t="s">
        <v>40</v>
      </c>
      <c r="FI14" s="17" t="s">
        <v>39</v>
      </c>
      <c r="FJ14" s="17" t="s">
        <v>38</v>
      </c>
      <c r="FK14" s="17" t="s">
        <v>37</v>
      </c>
      <c r="FL14" s="17" t="s">
        <v>36</v>
      </c>
      <c r="FM14" s="17" t="s">
        <v>35</v>
      </c>
      <c r="FN14" s="17" t="s">
        <v>34</v>
      </c>
      <c r="FO14" s="17" t="s">
        <v>33</v>
      </c>
      <c r="FP14" s="17" t="s">
        <v>32</v>
      </c>
      <c r="FQ14" s="17" t="s">
        <v>31</v>
      </c>
      <c r="FR14" s="17" t="s">
        <v>30</v>
      </c>
      <c r="FS14" s="17" t="s">
        <v>29</v>
      </c>
      <c r="FT14" s="17" t="s">
        <v>28</v>
      </c>
      <c r="FU14" s="17" t="s">
        <v>27</v>
      </c>
      <c r="FV14" s="17" t="s">
        <v>26</v>
      </c>
      <c r="FW14" s="17" t="s">
        <v>25</v>
      </c>
      <c r="FX14" s="17" t="s">
        <v>24</v>
      </c>
      <c r="FY14" s="17" t="s">
        <v>23</v>
      </c>
      <c r="FZ14" s="17" t="s">
        <v>22</v>
      </c>
      <c r="GA14" s="17" t="s">
        <v>21</v>
      </c>
      <c r="GB14" s="17" t="s">
        <v>20</v>
      </c>
    </row>
    <row r="15" spans="1:184" x14ac:dyDescent="0.25">
      <c r="A15" s="16" t="s">
        <v>19</v>
      </c>
      <c r="B15" s="15">
        <v>95.8</v>
      </c>
      <c r="C15" s="15">
        <v>96.5</v>
      </c>
      <c r="D15" s="15">
        <v>95</v>
      </c>
      <c r="E15" s="15">
        <v>96.7</v>
      </c>
      <c r="F15" s="15">
        <v>96.6</v>
      </c>
      <c r="G15" s="15">
        <v>96.7</v>
      </c>
      <c r="H15" s="15">
        <v>92.6</v>
      </c>
      <c r="I15" s="15">
        <v>96.1</v>
      </c>
      <c r="J15" s="15">
        <v>99.9</v>
      </c>
      <c r="K15" s="15">
        <v>96.7</v>
      </c>
      <c r="L15" s="15">
        <v>99.2</v>
      </c>
      <c r="M15" s="15">
        <v>96.6</v>
      </c>
      <c r="N15" s="15">
        <v>98</v>
      </c>
      <c r="O15" s="15">
        <v>97.1</v>
      </c>
      <c r="P15" s="15">
        <v>98.3</v>
      </c>
      <c r="Q15" s="15">
        <v>101</v>
      </c>
      <c r="R15" s="15">
        <v>94.9</v>
      </c>
      <c r="S15" s="15">
        <v>89.4</v>
      </c>
      <c r="T15" s="15">
        <v>86.1</v>
      </c>
      <c r="U15" s="15">
        <v>92.1</v>
      </c>
      <c r="V15" s="15">
        <v>97.8</v>
      </c>
      <c r="W15" s="15">
        <v>97.3</v>
      </c>
      <c r="X15" s="15">
        <v>100.3</v>
      </c>
      <c r="Y15" s="15">
        <v>97.7</v>
      </c>
      <c r="Z15" s="15">
        <v>98.5</v>
      </c>
      <c r="AA15" s="15">
        <v>100.7</v>
      </c>
      <c r="AB15" s="15">
        <v>102.3</v>
      </c>
      <c r="AC15" s="15">
        <v>103.8</v>
      </c>
      <c r="AD15" s="15">
        <v>101.9</v>
      </c>
      <c r="AE15" s="15">
        <v>104.9</v>
      </c>
      <c r="AF15" s="15">
        <v>107.3</v>
      </c>
      <c r="AG15" s="15">
        <v>101.9</v>
      </c>
      <c r="AH15" s="15">
        <v>97</v>
      </c>
      <c r="AI15" s="15">
        <v>103.1</v>
      </c>
      <c r="AJ15" s="15">
        <v>97.6</v>
      </c>
      <c r="AK15" s="15">
        <v>98.1</v>
      </c>
      <c r="AL15" s="15">
        <v>100.4</v>
      </c>
      <c r="AM15" s="15">
        <v>97.7</v>
      </c>
      <c r="AN15" s="15">
        <v>99</v>
      </c>
      <c r="AO15" s="15">
        <v>98.1</v>
      </c>
      <c r="AP15" s="15">
        <v>100.7</v>
      </c>
      <c r="AQ15" s="15">
        <v>102</v>
      </c>
      <c r="AR15" s="15">
        <v>100.4</v>
      </c>
      <c r="AS15" s="15">
        <v>101.9</v>
      </c>
      <c r="AT15" s="15">
        <v>94.7</v>
      </c>
      <c r="AU15" s="15">
        <v>96.5</v>
      </c>
      <c r="AV15" s="15">
        <v>97.4</v>
      </c>
      <c r="AW15" s="15">
        <v>99.6</v>
      </c>
      <c r="AX15" s="15">
        <v>97.5</v>
      </c>
      <c r="AY15" s="15">
        <v>97.1</v>
      </c>
      <c r="AZ15" s="15">
        <v>94.6</v>
      </c>
      <c r="BA15" s="15">
        <v>94.2</v>
      </c>
      <c r="BB15" s="15">
        <v>94.7</v>
      </c>
      <c r="BC15" s="15">
        <v>94.2</v>
      </c>
      <c r="BD15" s="15">
        <v>96.4</v>
      </c>
      <c r="BE15" s="15">
        <v>97.3</v>
      </c>
      <c r="BF15" s="15">
        <v>99</v>
      </c>
      <c r="BG15" s="15">
        <v>98.2</v>
      </c>
      <c r="BH15" s="15">
        <v>99.9</v>
      </c>
      <c r="BI15" s="15">
        <v>101.8</v>
      </c>
      <c r="BJ15" s="15">
        <v>100.5</v>
      </c>
      <c r="BK15" s="15">
        <v>102</v>
      </c>
      <c r="BL15" s="15">
        <v>104.1</v>
      </c>
      <c r="BM15" s="15">
        <v>109.1</v>
      </c>
      <c r="BN15" s="15">
        <v>106.1</v>
      </c>
      <c r="BO15" s="15">
        <v>102.2</v>
      </c>
      <c r="BP15" s="15">
        <v>104.1</v>
      </c>
      <c r="BQ15" s="15">
        <v>102.7</v>
      </c>
      <c r="BR15" s="15">
        <v>103.1</v>
      </c>
      <c r="BS15" s="15">
        <v>105.2</v>
      </c>
      <c r="BT15" s="15">
        <v>105.8</v>
      </c>
      <c r="BU15" s="15">
        <v>106.1</v>
      </c>
      <c r="BV15" s="15">
        <v>108.9</v>
      </c>
      <c r="BW15" s="15">
        <v>111.1</v>
      </c>
      <c r="BX15" s="15">
        <v>108.8</v>
      </c>
      <c r="BY15" s="15">
        <v>108</v>
      </c>
      <c r="BZ15" s="15">
        <v>100.7</v>
      </c>
      <c r="CA15" s="15">
        <v>108.7</v>
      </c>
      <c r="CB15" s="15">
        <v>106.1</v>
      </c>
      <c r="CC15" s="15">
        <v>106.6</v>
      </c>
      <c r="CD15" s="15">
        <v>111.5</v>
      </c>
      <c r="CE15" s="15">
        <v>105.6</v>
      </c>
      <c r="CF15" s="15">
        <v>97.5</v>
      </c>
      <c r="CG15" s="15">
        <v>86</v>
      </c>
      <c r="CH15" s="15">
        <v>90.5</v>
      </c>
      <c r="CI15" s="15">
        <v>94.2</v>
      </c>
      <c r="CJ15" s="15">
        <v>94.6</v>
      </c>
      <c r="CK15" s="15">
        <v>99.3</v>
      </c>
      <c r="CL15" s="15">
        <v>98.5</v>
      </c>
      <c r="CM15" s="15">
        <v>98.6</v>
      </c>
      <c r="CN15" s="15">
        <v>99.4</v>
      </c>
      <c r="CO15" s="15">
        <v>101.9</v>
      </c>
      <c r="CP15" s="15">
        <v>104.9</v>
      </c>
      <c r="CQ15" s="15">
        <v>103.2</v>
      </c>
      <c r="CR15" s="15">
        <v>106.1</v>
      </c>
      <c r="CS15" s="15">
        <v>106.6</v>
      </c>
      <c r="CT15" s="15">
        <v>108.7</v>
      </c>
      <c r="CU15" s="15">
        <v>100.6</v>
      </c>
      <c r="CV15" s="15">
        <v>105</v>
      </c>
      <c r="CW15" s="15">
        <v>104.8</v>
      </c>
      <c r="CX15" s="15">
        <v>102.3</v>
      </c>
      <c r="CY15" s="15">
        <v>106.9</v>
      </c>
      <c r="CZ15" s="15">
        <v>107.5</v>
      </c>
      <c r="DA15" s="15">
        <v>103.1</v>
      </c>
      <c r="DB15" s="15">
        <v>100.4</v>
      </c>
      <c r="DC15" s="15">
        <v>98.8</v>
      </c>
      <c r="DD15" s="15">
        <v>109.1</v>
      </c>
      <c r="DE15" s="15">
        <v>105.4</v>
      </c>
      <c r="DF15" s="15">
        <v>103.2</v>
      </c>
      <c r="DG15" s="15">
        <v>105.7</v>
      </c>
      <c r="DH15" s="15">
        <v>108.8</v>
      </c>
      <c r="DI15" s="15">
        <v>107.6</v>
      </c>
      <c r="DJ15" s="15">
        <v>107.8</v>
      </c>
      <c r="DK15" s="15">
        <v>107.1</v>
      </c>
      <c r="DL15" s="15">
        <v>107.5</v>
      </c>
      <c r="DM15" s="15">
        <v>104.9</v>
      </c>
      <c r="DN15" s="15">
        <v>103.8</v>
      </c>
      <c r="DO15" s="15">
        <v>106.1</v>
      </c>
      <c r="DP15" s="15">
        <v>104.4</v>
      </c>
      <c r="DQ15" s="15">
        <v>106.8</v>
      </c>
      <c r="DR15" s="15">
        <v>104.4</v>
      </c>
      <c r="DS15" s="15">
        <v>98.4</v>
      </c>
      <c r="DT15" s="15">
        <v>99</v>
      </c>
      <c r="DU15" s="15">
        <v>98.1</v>
      </c>
      <c r="DV15" s="15">
        <v>100.6</v>
      </c>
      <c r="DW15" s="15">
        <v>95.8</v>
      </c>
      <c r="DX15" s="15">
        <v>97.7</v>
      </c>
      <c r="DY15" s="15">
        <v>103.3</v>
      </c>
      <c r="DZ15" s="15">
        <v>102</v>
      </c>
      <c r="EA15" s="15">
        <v>100.4</v>
      </c>
      <c r="EB15" s="15">
        <v>101.6</v>
      </c>
      <c r="EC15" s="15">
        <v>98.2</v>
      </c>
      <c r="ED15" s="15">
        <v>103</v>
      </c>
      <c r="EE15" s="15">
        <v>106</v>
      </c>
      <c r="EF15" s="15">
        <v>104.2</v>
      </c>
      <c r="EG15" s="15">
        <v>107.3</v>
      </c>
      <c r="EH15" s="15">
        <v>107.6</v>
      </c>
      <c r="EI15" s="15">
        <v>111</v>
      </c>
      <c r="EJ15" s="15">
        <v>110.9</v>
      </c>
      <c r="EK15" s="15">
        <v>108.6</v>
      </c>
      <c r="EL15" s="15">
        <v>110.9</v>
      </c>
      <c r="EM15" s="15">
        <v>111.8</v>
      </c>
      <c r="EN15" s="15">
        <v>107.6</v>
      </c>
      <c r="EO15" s="15">
        <v>101.3</v>
      </c>
      <c r="EP15" s="15">
        <v>105.2</v>
      </c>
      <c r="EQ15" s="15">
        <v>108.7</v>
      </c>
      <c r="ER15" s="15">
        <v>103.7</v>
      </c>
      <c r="ES15" s="15">
        <v>101.2</v>
      </c>
      <c r="ET15" s="15">
        <v>100.7</v>
      </c>
      <c r="EU15" s="15">
        <v>98.2</v>
      </c>
      <c r="EV15" s="15">
        <v>97.9</v>
      </c>
      <c r="EW15" s="15">
        <v>103.5</v>
      </c>
      <c r="EX15" s="15">
        <v>108.9</v>
      </c>
      <c r="EY15" s="15">
        <v>105.6</v>
      </c>
      <c r="EZ15" s="15">
        <v>103.6</v>
      </c>
      <c r="FA15" s="15">
        <v>98.4</v>
      </c>
      <c r="FB15" s="15">
        <v>91.8</v>
      </c>
      <c r="FC15" s="15">
        <v>93.8</v>
      </c>
      <c r="FD15" s="15">
        <v>96.4</v>
      </c>
      <c r="FE15" s="15">
        <v>94.1</v>
      </c>
      <c r="FF15" s="15">
        <v>91.9</v>
      </c>
      <c r="FG15" s="15">
        <v>86</v>
      </c>
      <c r="FH15" s="15">
        <v>94.2</v>
      </c>
      <c r="FI15" s="15">
        <v>90</v>
      </c>
      <c r="FJ15" s="15">
        <v>89</v>
      </c>
      <c r="FK15" s="15">
        <v>88.1</v>
      </c>
      <c r="FL15" s="15">
        <v>88.9</v>
      </c>
      <c r="FM15" s="15">
        <v>88.6</v>
      </c>
      <c r="FN15" s="15">
        <v>93</v>
      </c>
      <c r="FO15" s="15">
        <v>88.1</v>
      </c>
      <c r="FP15" s="15">
        <v>87.5</v>
      </c>
      <c r="FQ15" s="15">
        <v>84.7</v>
      </c>
      <c r="FR15" s="15">
        <v>87.2</v>
      </c>
      <c r="FS15" s="15">
        <v>88.5</v>
      </c>
      <c r="FT15" s="15">
        <v>85.5</v>
      </c>
      <c r="FU15" s="15">
        <v>86.5</v>
      </c>
      <c r="FV15" s="15">
        <v>86.8</v>
      </c>
      <c r="FW15" s="15">
        <v>85.9</v>
      </c>
      <c r="FX15" s="15">
        <v>85.4</v>
      </c>
      <c r="FY15" s="15">
        <v>90.5</v>
      </c>
      <c r="FZ15" s="15">
        <v>88.4</v>
      </c>
      <c r="GA15" s="15">
        <v>90.9</v>
      </c>
      <c r="GB15" s="15">
        <v>89.8</v>
      </c>
    </row>
    <row r="16" spans="1:184" x14ac:dyDescent="0.25">
      <c r="A16" s="16" t="s">
        <v>18</v>
      </c>
      <c r="B16" s="15" t="s">
        <v>17</v>
      </c>
      <c r="C16" s="15" t="s">
        <v>17</v>
      </c>
      <c r="D16" s="15" t="s">
        <v>17</v>
      </c>
      <c r="E16" s="15" t="s">
        <v>17</v>
      </c>
      <c r="F16" s="15" t="s">
        <v>17</v>
      </c>
      <c r="G16" s="15" t="s">
        <v>17</v>
      </c>
      <c r="H16" s="15" t="s">
        <v>17</v>
      </c>
      <c r="I16" s="15" t="s">
        <v>17</v>
      </c>
      <c r="J16" s="15" t="s">
        <v>17</v>
      </c>
      <c r="K16" s="15" t="s">
        <v>17</v>
      </c>
      <c r="L16" s="15" t="s">
        <v>17</v>
      </c>
      <c r="M16" s="15" t="s">
        <v>17</v>
      </c>
      <c r="N16" s="15" t="s">
        <v>17</v>
      </c>
      <c r="O16" s="15" t="s">
        <v>17</v>
      </c>
      <c r="P16" s="15" t="s">
        <v>17</v>
      </c>
      <c r="Q16" s="15" t="s">
        <v>17</v>
      </c>
      <c r="R16" s="15" t="s">
        <v>17</v>
      </c>
      <c r="S16" s="15" t="s">
        <v>17</v>
      </c>
      <c r="T16" s="15" t="s">
        <v>17</v>
      </c>
      <c r="U16" s="15" t="s">
        <v>17</v>
      </c>
      <c r="V16" s="15" t="s">
        <v>17</v>
      </c>
      <c r="W16" s="15" t="s">
        <v>17</v>
      </c>
      <c r="X16" s="15" t="s">
        <v>17</v>
      </c>
      <c r="Y16" s="15" t="s">
        <v>17</v>
      </c>
      <c r="Z16" s="15" t="s">
        <v>17</v>
      </c>
      <c r="AA16" s="15" t="s">
        <v>17</v>
      </c>
      <c r="AB16" s="15" t="s">
        <v>17</v>
      </c>
      <c r="AC16" s="15" t="s">
        <v>17</v>
      </c>
      <c r="AD16" s="15" t="s">
        <v>17</v>
      </c>
      <c r="AE16" s="15" t="s">
        <v>17</v>
      </c>
      <c r="AF16" s="15" t="s">
        <v>17</v>
      </c>
      <c r="AG16" s="15" t="s">
        <v>17</v>
      </c>
      <c r="AH16" s="15" t="s">
        <v>17</v>
      </c>
      <c r="AI16" s="15" t="s">
        <v>17</v>
      </c>
      <c r="AJ16" s="15" t="s">
        <v>17</v>
      </c>
      <c r="AK16" s="15" t="s">
        <v>17</v>
      </c>
      <c r="AL16" s="15" t="s">
        <v>17</v>
      </c>
      <c r="AM16" s="15" t="s">
        <v>17</v>
      </c>
      <c r="AN16" s="15" t="s">
        <v>17</v>
      </c>
      <c r="AO16" s="15" t="s">
        <v>17</v>
      </c>
      <c r="AP16" s="15" t="s">
        <v>17</v>
      </c>
      <c r="AQ16" s="15" t="s">
        <v>17</v>
      </c>
      <c r="AR16" s="15" t="s">
        <v>17</v>
      </c>
      <c r="AS16" s="15" t="s">
        <v>17</v>
      </c>
      <c r="AT16" s="15" t="s">
        <v>17</v>
      </c>
      <c r="AU16" s="15" t="s">
        <v>17</v>
      </c>
      <c r="AV16" s="15" t="s">
        <v>17</v>
      </c>
      <c r="AW16" s="15" t="s">
        <v>17</v>
      </c>
      <c r="AX16" s="15" t="s">
        <v>17</v>
      </c>
      <c r="AY16" s="15" t="s">
        <v>17</v>
      </c>
      <c r="AZ16" s="15" t="s">
        <v>17</v>
      </c>
      <c r="BA16" s="15" t="s">
        <v>17</v>
      </c>
      <c r="BB16" s="15" t="s">
        <v>17</v>
      </c>
      <c r="BC16" s="15" t="s">
        <v>17</v>
      </c>
      <c r="BD16" s="15" t="s">
        <v>17</v>
      </c>
      <c r="BE16" s="15" t="s">
        <v>17</v>
      </c>
      <c r="BF16" s="15" t="s">
        <v>17</v>
      </c>
      <c r="BG16" s="15" t="s">
        <v>17</v>
      </c>
      <c r="BH16" s="15" t="s">
        <v>17</v>
      </c>
      <c r="BI16" s="15" t="s">
        <v>17</v>
      </c>
      <c r="BJ16" s="15" t="s">
        <v>17</v>
      </c>
      <c r="BK16" s="15" t="s">
        <v>17</v>
      </c>
      <c r="BL16" s="15" t="s">
        <v>17</v>
      </c>
      <c r="BM16" s="15" t="s">
        <v>17</v>
      </c>
      <c r="BN16" s="15" t="s">
        <v>17</v>
      </c>
      <c r="BO16" s="15" t="s">
        <v>17</v>
      </c>
      <c r="BP16" s="15" t="s">
        <v>17</v>
      </c>
      <c r="BQ16" s="15" t="s">
        <v>17</v>
      </c>
      <c r="BR16" s="15" t="s">
        <v>17</v>
      </c>
      <c r="BS16" s="15" t="s">
        <v>17</v>
      </c>
      <c r="BT16" s="15" t="s">
        <v>17</v>
      </c>
      <c r="BU16" s="15" t="s">
        <v>17</v>
      </c>
      <c r="BV16" s="15" t="s">
        <v>17</v>
      </c>
      <c r="BW16" s="15" t="s">
        <v>17</v>
      </c>
      <c r="BX16" s="15" t="s">
        <v>17</v>
      </c>
      <c r="BY16" s="15" t="s">
        <v>17</v>
      </c>
      <c r="BZ16" s="15" t="s">
        <v>17</v>
      </c>
      <c r="CA16" s="15" t="s">
        <v>17</v>
      </c>
      <c r="CB16" s="15" t="s">
        <v>17</v>
      </c>
      <c r="CC16" s="15" t="s">
        <v>17</v>
      </c>
      <c r="CD16" s="15" t="s">
        <v>17</v>
      </c>
      <c r="CE16" s="15" t="s">
        <v>17</v>
      </c>
      <c r="CF16" s="15" t="s">
        <v>17</v>
      </c>
      <c r="CG16" s="15" t="s">
        <v>17</v>
      </c>
      <c r="CH16" s="15" t="s">
        <v>17</v>
      </c>
      <c r="CI16" s="15" t="s">
        <v>17</v>
      </c>
      <c r="CJ16" s="15" t="s">
        <v>17</v>
      </c>
      <c r="CK16" s="15" t="s">
        <v>17</v>
      </c>
      <c r="CL16" s="15" t="s">
        <v>17</v>
      </c>
      <c r="CM16" s="15" t="s">
        <v>17</v>
      </c>
      <c r="CN16" s="15" t="s">
        <v>17</v>
      </c>
      <c r="CO16" s="15" t="s">
        <v>17</v>
      </c>
      <c r="CP16" s="15" t="s">
        <v>17</v>
      </c>
      <c r="CQ16" s="15" t="s">
        <v>17</v>
      </c>
      <c r="CR16" s="15" t="s">
        <v>17</v>
      </c>
      <c r="CS16" s="15" t="s">
        <v>17</v>
      </c>
      <c r="CT16" s="15" t="s">
        <v>17</v>
      </c>
      <c r="CU16" s="15" t="s">
        <v>17</v>
      </c>
      <c r="CV16" s="15" t="s">
        <v>17</v>
      </c>
      <c r="CW16" s="15" t="s">
        <v>17</v>
      </c>
      <c r="CX16" s="15" t="s">
        <v>17</v>
      </c>
      <c r="CY16" s="15" t="s">
        <v>17</v>
      </c>
      <c r="CZ16" s="15" t="s">
        <v>17</v>
      </c>
      <c r="DA16" s="15" t="s">
        <v>17</v>
      </c>
      <c r="DB16" s="15" t="s">
        <v>17</v>
      </c>
      <c r="DC16" s="15" t="s">
        <v>17</v>
      </c>
      <c r="DD16" s="15" t="s">
        <v>17</v>
      </c>
      <c r="DE16" s="15" t="s">
        <v>17</v>
      </c>
      <c r="DF16" s="15" t="s">
        <v>17</v>
      </c>
      <c r="DG16" s="15" t="s">
        <v>17</v>
      </c>
      <c r="DH16" s="15" t="s">
        <v>17</v>
      </c>
      <c r="DI16" s="15" t="s">
        <v>17</v>
      </c>
      <c r="DJ16" s="15" t="s">
        <v>17</v>
      </c>
      <c r="DK16" s="15" t="s">
        <v>17</v>
      </c>
      <c r="DL16" s="15" t="s">
        <v>17</v>
      </c>
      <c r="DM16" s="15" t="s">
        <v>17</v>
      </c>
      <c r="DN16" s="15" t="s">
        <v>17</v>
      </c>
      <c r="DO16" s="15" t="s">
        <v>17</v>
      </c>
      <c r="DP16" s="15" t="s">
        <v>17</v>
      </c>
      <c r="DQ16" s="15" t="s">
        <v>17</v>
      </c>
      <c r="DR16" s="15" t="s">
        <v>17</v>
      </c>
      <c r="DS16" s="15" t="s">
        <v>17</v>
      </c>
      <c r="DT16" s="15" t="s">
        <v>17</v>
      </c>
      <c r="DU16" s="15" t="s">
        <v>17</v>
      </c>
      <c r="DV16" s="15" t="s">
        <v>17</v>
      </c>
      <c r="DW16" s="15" t="s">
        <v>17</v>
      </c>
      <c r="DX16" s="15" t="s">
        <v>17</v>
      </c>
      <c r="DY16" s="15" t="s">
        <v>17</v>
      </c>
      <c r="DZ16" s="15" t="s">
        <v>17</v>
      </c>
      <c r="EA16" s="15" t="s">
        <v>17</v>
      </c>
      <c r="EB16" s="15" t="s">
        <v>17</v>
      </c>
      <c r="EC16" s="15" t="s">
        <v>17</v>
      </c>
      <c r="ED16" s="15" t="s">
        <v>17</v>
      </c>
      <c r="EE16" s="15" t="s">
        <v>17</v>
      </c>
      <c r="EF16" s="15" t="s">
        <v>17</v>
      </c>
      <c r="EG16" s="15" t="s">
        <v>17</v>
      </c>
      <c r="EH16" s="15" t="s">
        <v>17</v>
      </c>
      <c r="EI16" s="15" t="s">
        <v>17</v>
      </c>
      <c r="EJ16" s="15" t="s">
        <v>17</v>
      </c>
      <c r="EK16" s="15" t="s">
        <v>17</v>
      </c>
      <c r="EL16" s="15" t="s">
        <v>17</v>
      </c>
      <c r="EM16" s="15" t="s">
        <v>17</v>
      </c>
      <c r="EN16" s="15" t="s">
        <v>17</v>
      </c>
      <c r="EO16" s="15" t="s">
        <v>17</v>
      </c>
      <c r="EP16" s="15" t="s">
        <v>17</v>
      </c>
      <c r="EQ16" s="15" t="s">
        <v>17</v>
      </c>
      <c r="ER16" s="15" t="s">
        <v>17</v>
      </c>
      <c r="ES16" s="15" t="s">
        <v>17</v>
      </c>
      <c r="ET16" s="15" t="s">
        <v>17</v>
      </c>
      <c r="EU16" s="15" t="s">
        <v>17</v>
      </c>
      <c r="EV16" s="15" t="s">
        <v>17</v>
      </c>
      <c r="EW16" s="15" t="s">
        <v>17</v>
      </c>
      <c r="EX16" s="15" t="s">
        <v>17</v>
      </c>
      <c r="EY16" s="15" t="s">
        <v>17</v>
      </c>
      <c r="EZ16" s="15" t="s">
        <v>17</v>
      </c>
      <c r="FA16" s="15" t="s">
        <v>17</v>
      </c>
      <c r="FB16" s="15" t="s">
        <v>17</v>
      </c>
      <c r="FC16" s="15" t="s">
        <v>17</v>
      </c>
      <c r="FD16" s="15" t="s">
        <v>17</v>
      </c>
      <c r="FE16" s="15" t="s">
        <v>17</v>
      </c>
      <c r="FF16" s="15" t="s">
        <v>17</v>
      </c>
      <c r="FG16" s="15" t="s">
        <v>17</v>
      </c>
      <c r="FH16" s="15" t="s">
        <v>17</v>
      </c>
      <c r="FI16" s="15" t="s">
        <v>17</v>
      </c>
      <c r="FJ16" s="15" t="s">
        <v>17</v>
      </c>
      <c r="FK16" s="15" t="s">
        <v>17</v>
      </c>
      <c r="FL16" s="15" t="s">
        <v>17</v>
      </c>
      <c r="FM16" s="15" t="s">
        <v>17</v>
      </c>
      <c r="FN16" s="15" t="s">
        <v>17</v>
      </c>
      <c r="FO16" s="15" t="s">
        <v>17</v>
      </c>
      <c r="FP16" s="15" t="s">
        <v>17</v>
      </c>
      <c r="FQ16" s="15" t="s">
        <v>17</v>
      </c>
      <c r="FR16" s="15" t="s">
        <v>17</v>
      </c>
      <c r="FS16" s="15" t="s">
        <v>17</v>
      </c>
      <c r="FT16" s="15" t="s">
        <v>17</v>
      </c>
      <c r="FU16" s="15" t="s">
        <v>17</v>
      </c>
      <c r="FV16" s="15" t="s">
        <v>17</v>
      </c>
      <c r="FW16" s="15" t="s">
        <v>17</v>
      </c>
      <c r="FX16" s="15" t="s">
        <v>17</v>
      </c>
      <c r="FY16" s="15" t="s">
        <v>17</v>
      </c>
      <c r="FZ16" s="15" t="s">
        <v>17</v>
      </c>
      <c r="GA16" s="15" t="s">
        <v>17</v>
      </c>
      <c r="GB16" s="15" t="s">
        <v>17</v>
      </c>
    </row>
    <row r="17" spans="1:184" x14ac:dyDescent="0.25">
      <c r="A17" s="14" t="s">
        <v>16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</row>
  </sheetData>
  <mergeCells count="12">
    <mergeCell ref="A8:GB8"/>
    <mergeCell ref="A1:GB1"/>
    <mergeCell ref="A2:GB2"/>
    <mergeCell ref="A3:GB3"/>
    <mergeCell ref="A4:A5"/>
    <mergeCell ref="B4:GB4"/>
    <mergeCell ref="A17:GB17"/>
    <mergeCell ref="A10:GB10"/>
    <mergeCell ref="A11:GB11"/>
    <mergeCell ref="A12:GB12"/>
    <mergeCell ref="A13:A14"/>
    <mergeCell ref="B13:GB1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9" sqref="B9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17"/>
  <sheetViews>
    <sheetView topLeftCell="A25" workbookViewId="0">
      <selection activeCell="N44" sqref="N44"/>
    </sheetView>
  </sheetViews>
  <sheetFormatPr defaultRowHeight="15" x14ac:dyDescent="0.25"/>
  <cols>
    <col min="1" max="1" width="43" style="13" bestFit="1" customWidth="1"/>
    <col min="2" max="41" width="16.140625" style="13" bestFit="1" customWidth="1"/>
    <col min="42" max="16384" width="9.140625" style="13"/>
  </cols>
  <sheetData>
    <row r="1" spans="1:85" x14ac:dyDescent="0.25">
      <c r="A1" s="18" t="s">
        <v>209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</row>
    <row r="2" spans="1:85" x14ac:dyDescent="0.25">
      <c r="A2" s="14" t="s">
        <v>210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</row>
    <row r="3" spans="1:85" x14ac:dyDescent="0.25">
      <c r="A3" s="14" t="s">
        <v>208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</row>
    <row r="4" spans="1:85" x14ac:dyDescent="0.25">
      <c r="A4" s="14" t="s">
        <v>211</v>
      </c>
      <c r="B4" s="14" t="s">
        <v>212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</row>
    <row r="5" spans="1:85" x14ac:dyDescent="0.25">
      <c r="A5" s="14"/>
      <c r="B5" s="17" t="s">
        <v>213</v>
      </c>
      <c r="C5" s="17" t="s">
        <v>214</v>
      </c>
      <c r="D5" s="17" t="s">
        <v>215</v>
      </c>
      <c r="E5" s="17" t="s">
        <v>216</v>
      </c>
      <c r="F5" s="17" t="s">
        <v>217</v>
      </c>
      <c r="G5" s="17" t="s">
        <v>218</v>
      </c>
      <c r="H5" s="17" t="s">
        <v>219</v>
      </c>
      <c r="I5" s="17" t="s">
        <v>220</v>
      </c>
      <c r="J5" s="17" t="s">
        <v>221</v>
      </c>
      <c r="K5" s="17" t="s">
        <v>222</v>
      </c>
      <c r="L5" s="17" t="s">
        <v>223</v>
      </c>
      <c r="M5" s="17" t="s">
        <v>224</v>
      </c>
      <c r="N5" s="17" t="s">
        <v>225</v>
      </c>
      <c r="O5" s="17" t="s">
        <v>226</v>
      </c>
      <c r="P5" s="17" t="s">
        <v>227</v>
      </c>
      <c r="Q5" s="17" t="s">
        <v>228</v>
      </c>
      <c r="R5" s="17" t="s">
        <v>229</v>
      </c>
      <c r="S5" s="17" t="s">
        <v>230</v>
      </c>
      <c r="T5" s="17" t="s">
        <v>231</v>
      </c>
      <c r="U5" s="17" t="s">
        <v>232</v>
      </c>
      <c r="V5" s="17" t="s">
        <v>233</v>
      </c>
      <c r="W5" s="17" t="s">
        <v>234</v>
      </c>
      <c r="X5" s="17" t="s">
        <v>235</v>
      </c>
      <c r="Y5" s="17" t="s">
        <v>236</v>
      </c>
      <c r="Z5" s="17" t="s">
        <v>237</v>
      </c>
      <c r="AA5" s="17" t="s">
        <v>238</v>
      </c>
      <c r="AB5" s="17" t="s">
        <v>239</v>
      </c>
      <c r="AC5" s="17" t="s">
        <v>240</v>
      </c>
      <c r="AD5" s="17" t="s">
        <v>241</v>
      </c>
      <c r="AE5" s="17" t="s">
        <v>242</v>
      </c>
      <c r="AF5" s="17" t="s">
        <v>243</v>
      </c>
      <c r="AG5" s="17" t="s">
        <v>244</v>
      </c>
      <c r="AH5" s="17" t="s">
        <v>245</v>
      </c>
      <c r="AI5" s="17" t="s">
        <v>246</v>
      </c>
      <c r="AJ5" s="17" t="s">
        <v>247</v>
      </c>
      <c r="AK5" s="17" t="s">
        <v>248</v>
      </c>
      <c r="AL5" s="17" t="s">
        <v>249</v>
      </c>
      <c r="AM5" s="17" t="s">
        <v>250</v>
      </c>
      <c r="AN5" s="17" t="s">
        <v>251</v>
      </c>
      <c r="AO5" s="17" t="s">
        <v>252</v>
      </c>
      <c r="AP5" s="17" t="s">
        <v>253</v>
      </c>
      <c r="AQ5" s="17" t="s">
        <v>254</v>
      </c>
      <c r="AR5" s="17" t="s">
        <v>255</v>
      </c>
      <c r="AS5" s="17" t="s">
        <v>256</v>
      </c>
      <c r="AT5" s="17" t="s">
        <v>257</v>
      </c>
      <c r="AU5" s="17" t="s">
        <v>258</v>
      </c>
      <c r="AV5" s="17" t="s">
        <v>259</v>
      </c>
      <c r="AW5" s="17" t="s">
        <v>260</v>
      </c>
      <c r="AX5" s="17" t="s">
        <v>261</v>
      </c>
      <c r="AY5" s="17" t="s">
        <v>262</v>
      </c>
      <c r="AZ5" s="17" t="s">
        <v>263</v>
      </c>
      <c r="BA5" s="17" t="s">
        <v>264</v>
      </c>
      <c r="BB5" s="17" t="s">
        <v>265</v>
      </c>
      <c r="BC5" s="17" t="s">
        <v>266</v>
      </c>
      <c r="BD5" s="17" t="s">
        <v>267</v>
      </c>
      <c r="BE5" s="17" t="s">
        <v>268</v>
      </c>
      <c r="BF5" s="17" t="s">
        <v>269</v>
      </c>
      <c r="BG5" s="17" t="s">
        <v>270</v>
      </c>
      <c r="BH5" s="17" t="s">
        <v>271</v>
      </c>
      <c r="BI5" s="17" t="s">
        <v>272</v>
      </c>
      <c r="BJ5" s="17" t="s">
        <v>273</v>
      </c>
      <c r="BK5" s="17" t="s">
        <v>274</v>
      </c>
      <c r="BL5" s="17" t="s">
        <v>275</v>
      </c>
      <c r="BM5" s="17" t="s">
        <v>276</v>
      </c>
      <c r="BN5" s="17" t="s">
        <v>277</v>
      </c>
      <c r="BO5" s="17" t="s">
        <v>278</v>
      </c>
      <c r="BP5" s="17" t="s">
        <v>279</v>
      </c>
      <c r="BQ5" s="17" t="s">
        <v>280</v>
      </c>
      <c r="BR5" s="17" t="s">
        <v>281</v>
      </c>
      <c r="BS5" s="17" t="s">
        <v>282</v>
      </c>
      <c r="BT5" s="17" t="s">
        <v>283</v>
      </c>
      <c r="BU5" s="17" t="s">
        <v>284</v>
      </c>
      <c r="BV5" s="17" t="s">
        <v>285</v>
      </c>
      <c r="BW5" s="17" t="s">
        <v>286</v>
      </c>
      <c r="BX5" s="17" t="s">
        <v>287</v>
      </c>
      <c r="BY5" s="17" t="s">
        <v>288</v>
      </c>
      <c r="BZ5" s="17" t="s">
        <v>289</v>
      </c>
      <c r="CA5" s="17" t="s">
        <v>290</v>
      </c>
      <c r="CB5" s="17" t="s">
        <v>291</v>
      </c>
      <c r="CC5" s="17" t="s">
        <v>292</v>
      </c>
      <c r="CD5" s="17" t="s">
        <v>293</v>
      </c>
      <c r="CE5" s="17" t="s">
        <v>294</v>
      </c>
      <c r="CF5" s="17" t="s">
        <v>295</v>
      </c>
      <c r="CG5" s="17" t="s">
        <v>296</v>
      </c>
    </row>
    <row r="6" spans="1:85" x14ac:dyDescent="0.25">
      <c r="A6" s="16" t="s">
        <v>297</v>
      </c>
      <c r="B6" s="15">
        <v>103.83</v>
      </c>
      <c r="C6" s="15">
        <v>104.34</v>
      </c>
      <c r="D6" s="15">
        <v>98.52</v>
      </c>
      <c r="E6" s="15">
        <v>103.07</v>
      </c>
      <c r="F6" s="15">
        <v>104.96</v>
      </c>
      <c r="G6" s="15">
        <v>105.97</v>
      </c>
      <c r="H6" s="15">
        <v>109.89</v>
      </c>
      <c r="I6" s="15">
        <v>109.34</v>
      </c>
      <c r="J6" s="15">
        <v>110.45</v>
      </c>
      <c r="K6" s="15">
        <v>113.48</v>
      </c>
      <c r="L6" s="15">
        <v>111.8</v>
      </c>
      <c r="M6" s="15">
        <v>109.96</v>
      </c>
      <c r="N6" s="15">
        <v>109.35</v>
      </c>
      <c r="O6" s="15">
        <v>105.41</v>
      </c>
      <c r="P6" s="15">
        <v>104.73</v>
      </c>
      <c r="Q6" s="15">
        <v>106.69</v>
      </c>
      <c r="R6" s="15">
        <v>108.94</v>
      </c>
      <c r="S6" s="15">
        <v>111.93</v>
      </c>
      <c r="T6" s="15">
        <v>116.76</v>
      </c>
      <c r="U6" s="15">
        <v>127.23</v>
      </c>
      <c r="V6" s="15">
        <v>118.91</v>
      </c>
      <c r="W6" s="15">
        <v>120.89</v>
      </c>
      <c r="X6" s="15">
        <v>122.62</v>
      </c>
      <c r="Y6" s="15">
        <v>127.53</v>
      </c>
      <c r="Z6" s="15">
        <v>137.66</v>
      </c>
      <c r="AA6" s="15">
        <v>142.54</v>
      </c>
      <c r="AB6" s="15">
        <v>142.22</v>
      </c>
      <c r="AC6" s="15">
        <v>142.38</v>
      </c>
      <c r="AD6" s="15">
        <v>139.84</v>
      </c>
      <c r="AE6" s="15">
        <v>141.24</v>
      </c>
      <c r="AF6" s="15">
        <v>145.75</v>
      </c>
      <c r="AG6" s="15">
        <v>163.95</v>
      </c>
      <c r="AH6" s="15">
        <v>143.25</v>
      </c>
      <c r="AI6" s="15">
        <v>146.09</v>
      </c>
      <c r="AJ6" s="15">
        <v>148.33000000000001</v>
      </c>
      <c r="AK6" s="15">
        <v>150.59</v>
      </c>
      <c r="AL6" s="15">
        <v>148.03</v>
      </c>
      <c r="AM6" s="15">
        <v>160.28</v>
      </c>
      <c r="AN6" s="15">
        <v>158.59</v>
      </c>
      <c r="AO6" s="15">
        <v>161.44999999999999</v>
      </c>
      <c r="AP6" s="15">
        <v>165.01</v>
      </c>
      <c r="AQ6" s="15">
        <v>164.03</v>
      </c>
      <c r="AR6" s="15">
        <v>167.19</v>
      </c>
      <c r="AS6" s="15">
        <v>173.27</v>
      </c>
      <c r="AT6" s="15">
        <v>172.17</v>
      </c>
      <c r="AU6" s="15">
        <v>173.51</v>
      </c>
      <c r="AV6" s="15">
        <v>170.28</v>
      </c>
      <c r="AW6" s="15">
        <v>172.54</v>
      </c>
      <c r="AX6" s="15">
        <v>180.85</v>
      </c>
      <c r="AY6" s="15">
        <v>179.79</v>
      </c>
      <c r="AZ6" s="15">
        <v>183.7</v>
      </c>
      <c r="BA6" s="15">
        <v>172.25</v>
      </c>
      <c r="BB6" s="15">
        <v>169.16</v>
      </c>
      <c r="BC6" s="15">
        <v>173.64</v>
      </c>
      <c r="BD6" s="15">
        <v>177.01</v>
      </c>
      <c r="BE6" s="15">
        <v>181.17</v>
      </c>
      <c r="BF6" s="15">
        <v>194.9</v>
      </c>
      <c r="BG6" s="15">
        <v>200.75</v>
      </c>
      <c r="BH6" s="15">
        <v>203.22</v>
      </c>
      <c r="BI6" s="15">
        <v>206.48</v>
      </c>
      <c r="BJ6" s="15">
        <v>203.44</v>
      </c>
      <c r="BK6" s="15">
        <v>208.36</v>
      </c>
      <c r="BL6" s="15">
        <v>208.78</v>
      </c>
      <c r="BM6" s="15">
        <v>212.59</v>
      </c>
      <c r="BN6" s="15">
        <v>210.15</v>
      </c>
      <c r="BO6" s="15">
        <v>203.75</v>
      </c>
      <c r="BP6" s="15">
        <v>200.64</v>
      </c>
      <c r="BQ6" s="15">
        <v>202.67</v>
      </c>
      <c r="BR6" s="15">
        <v>195.65</v>
      </c>
      <c r="BS6" s="15">
        <v>195.23</v>
      </c>
      <c r="BT6" s="15">
        <v>198.34</v>
      </c>
      <c r="BU6" s="15">
        <v>202.06</v>
      </c>
      <c r="BV6" s="15">
        <v>206.08</v>
      </c>
      <c r="BW6" s="15">
        <v>213.11</v>
      </c>
      <c r="BX6" s="15">
        <v>219.06</v>
      </c>
      <c r="BY6" s="15">
        <v>224.88</v>
      </c>
      <c r="BZ6" s="15">
        <v>230.91</v>
      </c>
      <c r="CA6" s="15">
        <v>229.86</v>
      </c>
      <c r="CB6" s="15">
        <v>227.47</v>
      </c>
      <c r="CC6" s="15">
        <v>216.56</v>
      </c>
      <c r="CD6" s="15">
        <v>212.88</v>
      </c>
      <c r="CE6" s="15">
        <v>216.13</v>
      </c>
      <c r="CF6" s="15">
        <v>224.04</v>
      </c>
      <c r="CG6" s="15">
        <v>225.61</v>
      </c>
    </row>
    <row r="7" spans="1:85" x14ac:dyDescent="0.25">
      <c r="A7" s="16" t="s">
        <v>15</v>
      </c>
      <c r="B7" s="15">
        <v>98.05</v>
      </c>
      <c r="C7" s="15">
        <v>94.45</v>
      </c>
      <c r="D7" s="15">
        <v>107.94</v>
      </c>
      <c r="E7" s="15">
        <v>98.06</v>
      </c>
      <c r="F7" s="15">
        <v>102.14</v>
      </c>
      <c r="G7" s="15">
        <v>103.07</v>
      </c>
      <c r="H7" s="15">
        <v>103.07</v>
      </c>
      <c r="I7" s="15">
        <v>101.86</v>
      </c>
      <c r="J7" s="15">
        <v>97.92</v>
      </c>
      <c r="K7" s="15">
        <v>99.41</v>
      </c>
      <c r="L7" s="15">
        <v>98.24</v>
      </c>
      <c r="M7" s="15">
        <v>94.74</v>
      </c>
      <c r="N7" s="15">
        <v>93.86</v>
      </c>
      <c r="O7" s="15">
        <v>95.44</v>
      </c>
      <c r="P7" s="15">
        <v>95.33</v>
      </c>
      <c r="Q7" s="15">
        <v>98.18</v>
      </c>
      <c r="R7" s="15">
        <v>98.76</v>
      </c>
      <c r="S7" s="15">
        <v>100.77</v>
      </c>
      <c r="T7" s="15">
        <v>101.5</v>
      </c>
      <c r="U7" s="15">
        <v>103.85</v>
      </c>
      <c r="V7" s="15">
        <v>104.07</v>
      </c>
      <c r="W7" s="15">
        <v>101.98</v>
      </c>
      <c r="X7" s="15">
        <v>101.21</v>
      </c>
      <c r="Y7" s="15">
        <v>100.85</v>
      </c>
      <c r="Z7" s="15">
        <v>102.38</v>
      </c>
      <c r="AA7" s="15">
        <v>103.09</v>
      </c>
      <c r="AB7" s="15">
        <v>103.28</v>
      </c>
      <c r="AC7" s="15">
        <v>107.3</v>
      </c>
      <c r="AD7" s="15">
        <v>99.63</v>
      </c>
      <c r="AE7" s="15">
        <v>105.62</v>
      </c>
      <c r="AF7" s="15">
        <v>111.2</v>
      </c>
      <c r="AG7" s="15">
        <v>109.75</v>
      </c>
      <c r="AH7" s="15">
        <v>112.33</v>
      </c>
      <c r="AI7" s="15">
        <v>114.17</v>
      </c>
      <c r="AJ7" s="15">
        <v>118.31</v>
      </c>
      <c r="AK7" s="15">
        <v>119.43</v>
      </c>
      <c r="AL7" s="15">
        <v>118.9</v>
      </c>
      <c r="AM7" s="15">
        <v>121.31</v>
      </c>
      <c r="AN7" s="15">
        <v>117.18</v>
      </c>
      <c r="AO7" s="15">
        <v>120.29</v>
      </c>
      <c r="AP7" s="15">
        <v>121</v>
      </c>
      <c r="AQ7" s="15">
        <v>117.74</v>
      </c>
      <c r="AR7" s="15">
        <v>120.11</v>
      </c>
      <c r="AS7" s="15">
        <v>124.91</v>
      </c>
      <c r="AT7" s="15">
        <v>124.48</v>
      </c>
      <c r="AU7" s="15">
        <v>127.8</v>
      </c>
      <c r="AV7" s="15">
        <v>129.19999999999999</v>
      </c>
      <c r="AW7" s="15">
        <v>130.66999999999999</v>
      </c>
      <c r="AX7" s="15">
        <v>135.21</v>
      </c>
      <c r="AY7" s="15">
        <v>135.96</v>
      </c>
      <c r="AZ7" s="15">
        <v>137.08000000000001</v>
      </c>
      <c r="BA7" s="15">
        <v>124.31</v>
      </c>
      <c r="BB7" s="15">
        <v>114.17</v>
      </c>
      <c r="BC7" s="15">
        <v>117.7</v>
      </c>
      <c r="BD7" s="15">
        <v>122.62</v>
      </c>
      <c r="BE7" s="15">
        <v>129.09</v>
      </c>
      <c r="BF7" s="15">
        <v>131.69</v>
      </c>
      <c r="BG7" s="15">
        <v>131.87</v>
      </c>
      <c r="BH7" s="15">
        <v>131.41</v>
      </c>
      <c r="BI7" s="15">
        <v>134.11000000000001</v>
      </c>
      <c r="BJ7" s="15">
        <v>137.24</v>
      </c>
      <c r="BK7" s="15">
        <v>137.85</v>
      </c>
      <c r="BL7" s="15">
        <v>133.81</v>
      </c>
      <c r="BM7" s="15">
        <v>133.34</v>
      </c>
      <c r="BN7" s="15">
        <v>132.6</v>
      </c>
      <c r="BO7" s="15">
        <v>129.86000000000001</v>
      </c>
      <c r="BP7" s="15">
        <v>132.97</v>
      </c>
      <c r="BQ7" s="15">
        <v>131.97999999999999</v>
      </c>
      <c r="BR7" s="15">
        <v>133.6</v>
      </c>
      <c r="BS7" s="15">
        <v>137.74</v>
      </c>
      <c r="BT7" s="15">
        <v>136.38</v>
      </c>
      <c r="BU7" s="15">
        <v>135.86000000000001</v>
      </c>
      <c r="BV7" s="15">
        <v>134.66999999999999</v>
      </c>
      <c r="BW7" s="15">
        <v>127.67</v>
      </c>
      <c r="BX7" s="15">
        <v>129.26</v>
      </c>
      <c r="BY7" s="15">
        <v>126.94</v>
      </c>
      <c r="BZ7" s="15">
        <v>123.99</v>
      </c>
      <c r="CA7" s="15">
        <v>116.73</v>
      </c>
      <c r="CB7" s="15">
        <v>113.64</v>
      </c>
      <c r="CC7" s="15">
        <v>110.37</v>
      </c>
      <c r="CD7" s="15">
        <v>109.72</v>
      </c>
      <c r="CE7" s="15">
        <v>111.17</v>
      </c>
      <c r="CF7" s="15">
        <v>109.68</v>
      </c>
      <c r="CG7" s="15">
        <v>108.59</v>
      </c>
    </row>
    <row r="8" spans="1:85" x14ac:dyDescent="0.25">
      <c r="A8" s="16" t="s">
        <v>298</v>
      </c>
      <c r="B8" s="15">
        <v>100.74</v>
      </c>
      <c r="C8" s="15">
        <v>100.39</v>
      </c>
      <c r="D8" s="15">
        <v>104.36</v>
      </c>
      <c r="E8" s="15">
        <v>103.24</v>
      </c>
      <c r="F8" s="15">
        <v>104.11</v>
      </c>
      <c r="G8" s="15">
        <v>105.12</v>
      </c>
      <c r="H8" s="15">
        <v>106.31</v>
      </c>
      <c r="I8" s="15">
        <v>107.17</v>
      </c>
      <c r="J8" s="15">
        <v>105</v>
      </c>
      <c r="K8" s="15">
        <v>106.66</v>
      </c>
      <c r="L8" s="15">
        <v>106.86</v>
      </c>
      <c r="M8" s="15">
        <v>105.72</v>
      </c>
      <c r="N8" s="15">
        <v>105.54</v>
      </c>
      <c r="O8" s="15">
        <v>106.15</v>
      </c>
      <c r="P8" s="15">
        <v>106.5</v>
      </c>
      <c r="Q8" s="15">
        <v>108.06</v>
      </c>
      <c r="R8" s="15">
        <v>109.86</v>
      </c>
      <c r="S8" s="15">
        <v>110.37</v>
      </c>
      <c r="T8" s="15">
        <v>111.61</v>
      </c>
      <c r="U8" s="15">
        <v>113.03</v>
      </c>
      <c r="V8" s="15">
        <v>113.46</v>
      </c>
      <c r="W8" s="15">
        <v>112.97</v>
      </c>
      <c r="X8" s="15">
        <v>112.25</v>
      </c>
      <c r="Y8" s="15">
        <v>112.43</v>
      </c>
      <c r="Z8" s="15">
        <v>113.88</v>
      </c>
      <c r="AA8" s="15">
        <v>115.61</v>
      </c>
      <c r="AB8" s="15">
        <v>116.94</v>
      </c>
      <c r="AC8" s="15">
        <v>118.28</v>
      </c>
      <c r="AD8" s="15">
        <v>116.89</v>
      </c>
      <c r="AE8" s="15">
        <v>116.48</v>
      </c>
      <c r="AF8" s="15">
        <v>117.68</v>
      </c>
      <c r="AG8" s="15">
        <v>119.1</v>
      </c>
      <c r="AH8" s="15">
        <v>121.32</v>
      </c>
      <c r="AI8" s="15">
        <v>123.76</v>
      </c>
      <c r="AJ8" s="15">
        <v>125.45</v>
      </c>
      <c r="AK8" s="15">
        <v>126.63</v>
      </c>
      <c r="AL8" s="15">
        <v>126.26</v>
      </c>
      <c r="AM8" s="15">
        <v>129.19999999999999</v>
      </c>
      <c r="AN8" s="15">
        <v>128.22</v>
      </c>
      <c r="AO8" s="15">
        <v>129.47</v>
      </c>
      <c r="AP8" s="15">
        <v>131.52000000000001</v>
      </c>
      <c r="AQ8" s="15">
        <v>132.11000000000001</v>
      </c>
      <c r="AR8" s="15">
        <v>134.04</v>
      </c>
      <c r="AS8" s="15">
        <v>135.66999999999999</v>
      </c>
      <c r="AT8" s="15">
        <v>138.35</v>
      </c>
      <c r="AU8" s="15">
        <v>140.74</v>
      </c>
      <c r="AV8" s="15">
        <v>141.94999999999999</v>
      </c>
      <c r="AW8" s="15">
        <v>144.57</v>
      </c>
      <c r="AX8" s="15">
        <v>146.94999999999999</v>
      </c>
      <c r="AY8" s="15">
        <v>149.72</v>
      </c>
      <c r="AZ8" s="15">
        <v>151.81</v>
      </c>
      <c r="BA8" s="15">
        <v>145.97999999999999</v>
      </c>
      <c r="BB8" s="15">
        <v>143.44999999999999</v>
      </c>
      <c r="BC8" s="15">
        <v>146.41999999999999</v>
      </c>
      <c r="BD8" s="15">
        <v>150.09</v>
      </c>
      <c r="BE8" s="15">
        <v>153.72</v>
      </c>
      <c r="BF8" s="15">
        <v>156.61000000000001</v>
      </c>
      <c r="BG8" s="15">
        <v>158.88</v>
      </c>
      <c r="BH8" s="15">
        <v>160.49</v>
      </c>
      <c r="BI8" s="15">
        <v>162.57</v>
      </c>
      <c r="BJ8" s="15">
        <v>164.61</v>
      </c>
      <c r="BK8" s="15">
        <v>166.29</v>
      </c>
      <c r="BL8" s="15">
        <v>166.28</v>
      </c>
      <c r="BM8" s="15">
        <v>166.88</v>
      </c>
      <c r="BN8" s="15">
        <v>167.1</v>
      </c>
      <c r="BO8" s="15">
        <v>168.04</v>
      </c>
      <c r="BP8" s="15">
        <v>170.51</v>
      </c>
      <c r="BQ8" s="15">
        <v>171.16</v>
      </c>
      <c r="BR8" s="15">
        <v>171.19</v>
      </c>
      <c r="BS8" s="15">
        <v>174.95</v>
      </c>
      <c r="BT8" s="15">
        <v>175.44</v>
      </c>
      <c r="BU8" s="15">
        <v>175.57</v>
      </c>
      <c r="BV8" s="15">
        <v>176.68</v>
      </c>
      <c r="BW8" s="15">
        <v>174.51</v>
      </c>
      <c r="BX8" s="15">
        <v>174.54</v>
      </c>
      <c r="BY8" s="15">
        <v>174.96</v>
      </c>
      <c r="BZ8" s="15">
        <v>173.26</v>
      </c>
      <c r="CA8" s="15">
        <v>169.42</v>
      </c>
      <c r="CB8" s="15">
        <v>166.82</v>
      </c>
      <c r="CC8" s="15">
        <v>164.81</v>
      </c>
      <c r="CD8" s="15">
        <v>163.81</v>
      </c>
      <c r="CE8" s="15">
        <v>163.29</v>
      </c>
      <c r="CF8" s="15">
        <v>162.11000000000001</v>
      </c>
      <c r="CG8" s="15">
        <v>160.72</v>
      </c>
    </row>
    <row r="9" spans="1:85" x14ac:dyDescent="0.25">
      <c r="A9" s="16" t="s">
        <v>299</v>
      </c>
      <c r="B9" s="15">
        <v>98.86</v>
      </c>
      <c r="C9" s="15">
        <v>100.92</v>
      </c>
      <c r="D9" s="15">
        <v>103.7</v>
      </c>
      <c r="E9" s="15">
        <v>109.14</v>
      </c>
      <c r="F9" s="15">
        <v>106.65</v>
      </c>
      <c r="G9" s="15">
        <v>106.96</v>
      </c>
      <c r="H9" s="15">
        <v>105.88</v>
      </c>
      <c r="I9" s="15">
        <v>106.01</v>
      </c>
      <c r="J9" s="15">
        <v>106.1</v>
      </c>
      <c r="K9" s="15">
        <v>105.78</v>
      </c>
      <c r="L9" s="15">
        <v>106.01</v>
      </c>
      <c r="M9" s="15">
        <v>104.61</v>
      </c>
      <c r="N9" s="15">
        <v>105.04</v>
      </c>
      <c r="O9" s="15">
        <v>105.09</v>
      </c>
      <c r="P9" s="15">
        <v>106</v>
      </c>
      <c r="Q9" s="15">
        <v>107.86</v>
      </c>
      <c r="R9" s="15">
        <v>108.08</v>
      </c>
      <c r="S9" s="15">
        <v>109.51</v>
      </c>
      <c r="T9" s="15">
        <v>111.2</v>
      </c>
      <c r="U9" s="15">
        <v>112.26</v>
      </c>
      <c r="V9" s="15">
        <v>112.29</v>
      </c>
      <c r="W9" s="15">
        <v>112.88</v>
      </c>
      <c r="X9" s="15">
        <v>109.3</v>
      </c>
      <c r="Y9" s="15">
        <v>110.16</v>
      </c>
      <c r="Z9" s="15">
        <v>112.46</v>
      </c>
      <c r="AA9" s="15">
        <v>113.68</v>
      </c>
      <c r="AB9" s="15">
        <v>112.38</v>
      </c>
      <c r="AC9" s="15">
        <v>111.91</v>
      </c>
      <c r="AD9" s="15">
        <v>112.38</v>
      </c>
      <c r="AE9" s="15">
        <v>111.37</v>
      </c>
      <c r="AF9" s="15">
        <v>111.62</v>
      </c>
      <c r="AG9" s="15">
        <v>112.55</v>
      </c>
      <c r="AH9" s="15">
        <v>113.34</v>
      </c>
      <c r="AI9" s="15">
        <v>114.86</v>
      </c>
      <c r="AJ9" s="15">
        <v>117.13</v>
      </c>
      <c r="AK9" s="15">
        <v>119.96</v>
      </c>
      <c r="AL9" s="15">
        <v>119.35</v>
      </c>
      <c r="AM9" s="15">
        <v>120.38</v>
      </c>
      <c r="AN9" s="15">
        <v>122.28</v>
      </c>
      <c r="AO9" s="15">
        <v>123.9</v>
      </c>
      <c r="AP9" s="15">
        <v>125.26</v>
      </c>
      <c r="AQ9" s="15">
        <v>127.37</v>
      </c>
      <c r="AR9" s="15">
        <v>128.69999999999999</v>
      </c>
      <c r="AS9" s="15">
        <v>130.29</v>
      </c>
      <c r="AT9" s="15">
        <v>133.22999999999999</v>
      </c>
      <c r="AU9" s="15">
        <v>135.22</v>
      </c>
      <c r="AV9" s="15">
        <v>136.08000000000001</v>
      </c>
      <c r="AW9" s="15">
        <v>139.66999999999999</v>
      </c>
      <c r="AX9" s="15">
        <v>142.78</v>
      </c>
      <c r="AY9" s="15">
        <v>144.71</v>
      </c>
      <c r="AZ9" s="15">
        <v>147.41</v>
      </c>
      <c r="BA9" s="15">
        <v>144.63999999999999</v>
      </c>
      <c r="BB9" s="15">
        <v>146</v>
      </c>
      <c r="BC9" s="15">
        <v>150.47999999999999</v>
      </c>
      <c r="BD9" s="15">
        <v>153.97</v>
      </c>
      <c r="BE9" s="15">
        <v>154.69</v>
      </c>
      <c r="BF9" s="15">
        <v>156.91</v>
      </c>
      <c r="BG9" s="15">
        <v>158.63</v>
      </c>
      <c r="BH9" s="15">
        <v>162.12</v>
      </c>
      <c r="BI9" s="15">
        <v>165.23</v>
      </c>
      <c r="BJ9" s="15">
        <v>166.85</v>
      </c>
      <c r="BK9" s="15">
        <v>169.23</v>
      </c>
      <c r="BL9" s="15">
        <v>168.65</v>
      </c>
      <c r="BM9" s="15">
        <v>169.31</v>
      </c>
      <c r="BN9" s="15">
        <v>171.71</v>
      </c>
      <c r="BO9" s="15">
        <v>173.1</v>
      </c>
      <c r="BP9" s="15">
        <v>175.49</v>
      </c>
      <c r="BQ9" s="15">
        <v>177.24</v>
      </c>
      <c r="BR9" s="15">
        <v>178.01</v>
      </c>
      <c r="BS9" s="15">
        <v>180.4</v>
      </c>
      <c r="BT9" s="15">
        <v>181.81</v>
      </c>
      <c r="BU9" s="15">
        <v>181.55</v>
      </c>
      <c r="BV9" s="15">
        <v>184.49</v>
      </c>
      <c r="BW9" s="15">
        <v>183.6</v>
      </c>
      <c r="BX9" s="15">
        <v>183.94</v>
      </c>
      <c r="BY9" s="15">
        <v>186.03</v>
      </c>
      <c r="BZ9" s="15">
        <v>182.16</v>
      </c>
      <c r="CA9" s="15">
        <v>178.43</v>
      </c>
      <c r="CB9" s="15">
        <v>175.32</v>
      </c>
      <c r="CC9" s="15">
        <v>173.36</v>
      </c>
      <c r="CD9" s="15">
        <v>171.51</v>
      </c>
      <c r="CE9" s="15">
        <v>169.92</v>
      </c>
      <c r="CF9" s="15">
        <v>169.34</v>
      </c>
      <c r="CG9" s="15">
        <v>168.25</v>
      </c>
    </row>
    <row r="10" spans="1:85" x14ac:dyDescent="0.25">
      <c r="A10" s="16" t="s">
        <v>300</v>
      </c>
      <c r="B10" s="15">
        <v>99.15</v>
      </c>
      <c r="C10" s="15">
        <v>100.74</v>
      </c>
      <c r="D10" s="15">
        <v>104.24</v>
      </c>
      <c r="E10" s="15">
        <v>88.57</v>
      </c>
      <c r="F10" s="15">
        <v>100.31</v>
      </c>
      <c r="G10" s="15">
        <v>99.91</v>
      </c>
      <c r="H10" s="15">
        <v>98.35</v>
      </c>
      <c r="I10" s="15">
        <v>99.06</v>
      </c>
      <c r="J10" s="15">
        <v>101.42</v>
      </c>
      <c r="K10" s="15">
        <v>102.1</v>
      </c>
      <c r="L10" s="15">
        <v>103.87</v>
      </c>
      <c r="M10" s="15">
        <v>103.11</v>
      </c>
      <c r="N10" s="15">
        <v>101.93</v>
      </c>
      <c r="O10" s="15">
        <v>103.08</v>
      </c>
      <c r="P10" s="15">
        <v>105.22</v>
      </c>
      <c r="Q10" s="15">
        <v>107.19</v>
      </c>
      <c r="R10" s="15">
        <v>105.31</v>
      </c>
      <c r="S10" s="15">
        <v>104.37</v>
      </c>
      <c r="T10" s="15">
        <v>102.96</v>
      </c>
      <c r="U10" s="15">
        <v>104.12</v>
      </c>
      <c r="V10" s="15">
        <v>106.35</v>
      </c>
      <c r="W10" s="15">
        <v>106.63</v>
      </c>
      <c r="X10" s="15">
        <v>106.68</v>
      </c>
      <c r="Y10" s="15">
        <v>107.96</v>
      </c>
      <c r="Z10" s="15">
        <v>110.8</v>
      </c>
      <c r="AA10" s="15">
        <v>110.93</v>
      </c>
      <c r="AB10" s="15">
        <v>111.15</v>
      </c>
      <c r="AC10" s="15">
        <v>111.05</v>
      </c>
      <c r="AD10" s="15">
        <v>110.01</v>
      </c>
      <c r="AE10" s="15">
        <v>111.19</v>
      </c>
      <c r="AF10" s="15">
        <v>113.38</v>
      </c>
      <c r="AG10" s="15">
        <v>116.34</v>
      </c>
      <c r="AH10" s="15">
        <v>114.1</v>
      </c>
      <c r="AI10" s="15">
        <v>118.31</v>
      </c>
      <c r="AJ10" s="15">
        <v>118.24</v>
      </c>
      <c r="AK10" s="15">
        <v>117.76</v>
      </c>
      <c r="AL10" s="15">
        <v>118.35</v>
      </c>
      <c r="AM10" s="15">
        <v>119.01</v>
      </c>
      <c r="AN10" s="15">
        <v>120.25</v>
      </c>
      <c r="AO10" s="15">
        <v>120.22</v>
      </c>
      <c r="AP10" s="15">
        <v>121.84</v>
      </c>
      <c r="AQ10" s="15">
        <v>121.89</v>
      </c>
      <c r="AR10" s="15">
        <v>123.33</v>
      </c>
      <c r="AS10" s="15">
        <v>127.85</v>
      </c>
      <c r="AT10" s="15">
        <v>126.96</v>
      </c>
      <c r="AU10" s="15">
        <v>130.02000000000001</v>
      </c>
      <c r="AV10" s="15">
        <v>129.34</v>
      </c>
      <c r="AW10" s="15">
        <v>128.66999999999999</v>
      </c>
      <c r="AX10" s="15">
        <v>130.75</v>
      </c>
      <c r="AY10" s="15">
        <v>130.59</v>
      </c>
      <c r="AZ10" s="15">
        <v>134.41</v>
      </c>
      <c r="BA10" s="15">
        <v>129.82</v>
      </c>
      <c r="BB10" s="15">
        <v>134.91999999999999</v>
      </c>
      <c r="BC10" s="15">
        <v>133.31</v>
      </c>
      <c r="BD10" s="15">
        <v>134.80000000000001</v>
      </c>
      <c r="BE10" s="15">
        <v>137.97</v>
      </c>
      <c r="BF10" s="15">
        <v>139.07</v>
      </c>
      <c r="BG10" s="15">
        <v>139.94</v>
      </c>
      <c r="BH10" s="15">
        <v>141.32</v>
      </c>
      <c r="BI10" s="15">
        <v>141.84</v>
      </c>
      <c r="BJ10" s="15">
        <v>142.88999999999999</v>
      </c>
      <c r="BK10" s="15">
        <v>144.34</v>
      </c>
      <c r="BL10" s="15">
        <v>143.78</v>
      </c>
      <c r="BM10" s="15">
        <v>143.47999999999999</v>
      </c>
      <c r="BN10" s="15">
        <v>146.22999999999999</v>
      </c>
      <c r="BO10" s="15">
        <v>147.18</v>
      </c>
      <c r="BP10" s="15">
        <v>146.44</v>
      </c>
      <c r="BQ10" s="15">
        <v>147.78</v>
      </c>
      <c r="BR10" s="15">
        <v>146.38999999999999</v>
      </c>
      <c r="BS10" s="15">
        <v>148.85</v>
      </c>
      <c r="BT10" s="15">
        <v>149.87</v>
      </c>
      <c r="BU10" s="15">
        <v>151.43</v>
      </c>
      <c r="BV10" s="15">
        <v>149.35</v>
      </c>
      <c r="BW10" s="15">
        <v>150.57</v>
      </c>
      <c r="BX10" s="15">
        <v>151.25</v>
      </c>
      <c r="BY10" s="15">
        <v>150.29</v>
      </c>
      <c r="BZ10" s="15">
        <v>149.41</v>
      </c>
      <c r="CA10" s="15">
        <v>148.85</v>
      </c>
      <c r="CB10" s="15">
        <v>149.02000000000001</v>
      </c>
      <c r="CC10" s="15">
        <v>147.86000000000001</v>
      </c>
      <c r="CD10" s="15">
        <v>148.18</v>
      </c>
      <c r="CE10" s="15">
        <v>148.21</v>
      </c>
      <c r="CF10" s="15">
        <v>147.68</v>
      </c>
      <c r="CG10" s="15">
        <v>147.79</v>
      </c>
    </row>
    <row r="11" spans="1:85" x14ac:dyDescent="0.25">
      <c r="A11" s="16" t="s">
        <v>301</v>
      </c>
      <c r="B11" s="15">
        <v>96.82</v>
      </c>
      <c r="C11" s="15">
        <v>98.96</v>
      </c>
      <c r="D11" s="15">
        <v>102.12</v>
      </c>
      <c r="E11" s="15">
        <v>106.81</v>
      </c>
      <c r="F11" s="15">
        <v>108.17</v>
      </c>
      <c r="G11" s="15">
        <v>108.96</v>
      </c>
      <c r="H11" s="15">
        <v>110.99</v>
      </c>
      <c r="I11" s="15">
        <v>110.69</v>
      </c>
      <c r="J11" s="15">
        <v>111.03</v>
      </c>
      <c r="K11" s="15">
        <v>111.94</v>
      </c>
      <c r="L11" s="15">
        <v>110.08</v>
      </c>
      <c r="M11" s="15">
        <v>105.15</v>
      </c>
      <c r="N11" s="15">
        <v>101.9</v>
      </c>
      <c r="O11" s="15">
        <v>99.87</v>
      </c>
      <c r="P11" s="15">
        <v>98</v>
      </c>
      <c r="Q11" s="15">
        <v>99.67</v>
      </c>
      <c r="R11" s="15">
        <v>100.22</v>
      </c>
      <c r="S11" s="15">
        <v>105.15</v>
      </c>
      <c r="T11" s="15">
        <v>104.92</v>
      </c>
      <c r="U11" s="15">
        <v>108.16</v>
      </c>
      <c r="V11" s="15">
        <v>109.79</v>
      </c>
      <c r="W11" s="15">
        <v>108.25</v>
      </c>
      <c r="X11" s="15">
        <v>106.08</v>
      </c>
      <c r="Y11" s="15">
        <v>99.77</v>
      </c>
      <c r="Z11" s="15">
        <v>101.66</v>
      </c>
      <c r="AA11" s="15">
        <v>103.52</v>
      </c>
      <c r="AB11" s="15">
        <v>105.35</v>
      </c>
      <c r="AC11" s="15">
        <v>106.96</v>
      </c>
      <c r="AD11" s="15">
        <v>103.8</v>
      </c>
      <c r="AE11" s="15">
        <v>97.93</v>
      </c>
      <c r="AF11" s="15">
        <v>97.74</v>
      </c>
      <c r="AG11" s="15">
        <v>101.6</v>
      </c>
      <c r="AH11" s="15">
        <v>105.48</v>
      </c>
      <c r="AI11" s="15">
        <v>109.24</v>
      </c>
      <c r="AJ11" s="15">
        <v>111.18</v>
      </c>
      <c r="AK11" s="15">
        <v>109.01</v>
      </c>
      <c r="AL11" s="15">
        <v>108.11</v>
      </c>
      <c r="AM11" s="15">
        <v>111.63</v>
      </c>
      <c r="AN11" s="15">
        <v>111.75</v>
      </c>
      <c r="AO11" s="15">
        <v>111.94</v>
      </c>
      <c r="AP11" s="15">
        <v>116.86</v>
      </c>
      <c r="AQ11" s="15">
        <v>116.94</v>
      </c>
      <c r="AR11" s="15">
        <v>117.62</v>
      </c>
      <c r="AS11" s="15">
        <v>121.33</v>
      </c>
      <c r="AT11" s="15">
        <v>126.7</v>
      </c>
      <c r="AU11" s="15">
        <v>131.30000000000001</v>
      </c>
      <c r="AV11" s="15">
        <v>133.56</v>
      </c>
      <c r="AW11" s="15">
        <v>137.21</v>
      </c>
      <c r="AX11" s="15">
        <v>143.52000000000001</v>
      </c>
      <c r="AY11" s="15">
        <v>149.4</v>
      </c>
      <c r="AZ11" s="15">
        <v>156.56</v>
      </c>
      <c r="BA11" s="15">
        <v>144.12</v>
      </c>
      <c r="BB11" s="15">
        <v>129.59</v>
      </c>
      <c r="BC11" s="15">
        <v>138.47</v>
      </c>
      <c r="BD11" s="15">
        <v>150.24</v>
      </c>
      <c r="BE11" s="15">
        <v>162.55000000000001</v>
      </c>
      <c r="BF11" s="15">
        <v>168.01</v>
      </c>
      <c r="BG11" s="15">
        <v>169.13</v>
      </c>
      <c r="BH11" s="15">
        <v>173.69</v>
      </c>
      <c r="BI11" s="15">
        <v>175.49</v>
      </c>
      <c r="BJ11" s="15">
        <v>179.76</v>
      </c>
      <c r="BK11" s="15">
        <v>183.41</v>
      </c>
      <c r="BL11" s="15">
        <v>184.97</v>
      </c>
      <c r="BM11" s="15">
        <v>185.66</v>
      </c>
      <c r="BN11" s="15">
        <v>185.23</v>
      </c>
      <c r="BO11" s="15">
        <v>183.6</v>
      </c>
      <c r="BP11" s="15">
        <v>183.6</v>
      </c>
      <c r="BQ11" s="15">
        <v>187.24</v>
      </c>
      <c r="BR11" s="15">
        <v>190.34</v>
      </c>
      <c r="BS11" s="15">
        <v>197.74</v>
      </c>
      <c r="BT11" s="15">
        <v>198.15</v>
      </c>
      <c r="BU11" s="15">
        <v>196.13</v>
      </c>
      <c r="BV11" s="15">
        <v>195.17</v>
      </c>
      <c r="BW11" s="15">
        <v>187.03</v>
      </c>
      <c r="BX11" s="15">
        <v>184</v>
      </c>
      <c r="BY11" s="15">
        <v>183.37</v>
      </c>
      <c r="BZ11" s="15">
        <v>176.87</v>
      </c>
      <c r="CA11" s="15">
        <v>162.26</v>
      </c>
      <c r="CB11" s="15">
        <v>156.84</v>
      </c>
      <c r="CC11" s="15">
        <v>149.46</v>
      </c>
      <c r="CD11" s="15">
        <v>146.54</v>
      </c>
      <c r="CE11" s="15">
        <v>147.49</v>
      </c>
      <c r="CF11" s="15">
        <v>143.72999999999999</v>
      </c>
      <c r="CG11" s="15">
        <v>141.49</v>
      </c>
    </row>
    <row r="12" spans="1:85" x14ac:dyDescent="0.25">
      <c r="A12" s="16" t="s">
        <v>302</v>
      </c>
      <c r="B12" s="15">
        <v>97.4</v>
      </c>
      <c r="C12" s="15">
        <v>95.99</v>
      </c>
      <c r="D12" s="15">
        <v>95.84</v>
      </c>
      <c r="E12" s="15">
        <v>100.51</v>
      </c>
      <c r="F12" s="15">
        <v>105.5</v>
      </c>
      <c r="G12" s="15">
        <v>111.37</v>
      </c>
      <c r="H12" s="15">
        <v>114.48</v>
      </c>
      <c r="I12" s="15">
        <v>110.22</v>
      </c>
      <c r="J12" s="15">
        <v>115.78</v>
      </c>
      <c r="K12" s="15">
        <v>118.35</v>
      </c>
      <c r="L12" s="15">
        <v>113.75</v>
      </c>
      <c r="M12" s="15">
        <v>114.82</v>
      </c>
      <c r="N12" s="15">
        <v>116.62</v>
      </c>
      <c r="O12" s="15">
        <v>118.83</v>
      </c>
      <c r="P12" s="15">
        <v>116.9</v>
      </c>
      <c r="Q12" s="15">
        <v>136.43</v>
      </c>
      <c r="R12" s="15">
        <v>131.02000000000001</v>
      </c>
      <c r="S12" s="15">
        <v>134.76</v>
      </c>
      <c r="T12" s="15">
        <v>145.61000000000001</v>
      </c>
      <c r="U12" s="15">
        <v>143.30000000000001</v>
      </c>
      <c r="V12" s="15">
        <v>149.69</v>
      </c>
      <c r="W12" s="15">
        <v>154.94999999999999</v>
      </c>
      <c r="X12" s="15">
        <v>150.09</v>
      </c>
      <c r="Y12" s="15">
        <v>147.97</v>
      </c>
      <c r="Z12" s="15">
        <v>150.93</v>
      </c>
      <c r="AA12" s="15">
        <v>138.43</v>
      </c>
      <c r="AB12" s="15">
        <v>176.16</v>
      </c>
      <c r="AC12" s="15">
        <v>176.61</v>
      </c>
      <c r="AD12" s="15">
        <v>172.39</v>
      </c>
      <c r="AE12" s="15">
        <v>176.91</v>
      </c>
      <c r="AF12" s="15">
        <v>179.21</v>
      </c>
      <c r="AG12" s="15">
        <v>185.2</v>
      </c>
      <c r="AH12" s="15">
        <v>192.93</v>
      </c>
      <c r="AI12" s="15">
        <v>200.74</v>
      </c>
      <c r="AJ12" s="15">
        <v>204.73</v>
      </c>
      <c r="AK12" s="15">
        <v>210.57</v>
      </c>
      <c r="AL12" s="15">
        <v>220.25</v>
      </c>
      <c r="AM12" s="15">
        <v>223.76</v>
      </c>
      <c r="AN12" s="15">
        <v>227.14</v>
      </c>
      <c r="AO12" s="15">
        <v>230.56</v>
      </c>
      <c r="AP12" s="15">
        <v>233.49</v>
      </c>
      <c r="AQ12" s="15">
        <v>219.45</v>
      </c>
      <c r="AR12" s="15">
        <v>250.58</v>
      </c>
      <c r="AS12" s="15">
        <v>240.92</v>
      </c>
      <c r="AT12" s="15">
        <v>249.02</v>
      </c>
      <c r="AU12" s="15">
        <v>245.9</v>
      </c>
      <c r="AV12" s="15">
        <v>253.12</v>
      </c>
      <c r="AW12" s="15">
        <v>249.12</v>
      </c>
      <c r="AX12" s="15">
        <v>245.46</v>
      </c>
      <c r="AY12" s="15">
        <v>258.24</v>
      </c>
      <c r="AZ12" s="15">
        <v>256.27</v>
      </c>
      <c r="BA12" s="15">
        <v>233.69</v>
      </c>
      <c r="BB12" s="15">
        <v>223.39</v>
      </c>
      <c r="BC12" s="15">
        <v>231.64</v>
      </c>
      <c r="BD12" s="15">
        <v>229.65</v>
      </c>
      <c r="BE12" s="15">
        <v>225.65</v>
      </c>
      <c r="BF12" s="15">
        <v>252.16</v>
      </c>
      <c r="BG12" s="15">
        <v>249.36</v>
      </c>
      <c r="BH12" s="15">
        <v>257.68</v>
      </c>
      <c r="BI12" s="15">
        <v>256.75</v>
      </c>
      <c r="BJ12" s="15">
        <v>262.47000000000003</v>
      </c>
      <c r="BK12" s="15">
        <v>265.83999999999997</v>
      </c>
      <c r="BL12" s="15">
        <v>270.38</v>
      </c>
      <c r="BM12" s="15">
        <v>271.31</v>
      </c>
      <c r="BN12" s="15">
        <v>267.14999999999998</v>
      </c>
      <c r="BO12" s="15">
        <v>259.85000000000002</v>
      </c>
      <c r="BP12" s="15">
        <v>265.08</v>
      </c>
      <c r="BQ12" s="15">
        <v>272.97000000000003</v>
      </c>
      <c r="BR12" s="15">
        <v>266.25</v>
      </c>
      <c r="BS12" s="15">
        <v>272.87</v>
      </c>
      <c r="BT12" s="15">
        <v>269.12</v>
      </c>
      <c r="BU12" s="15">
        <v>287.14999999999998</v>
      </c>
      <c r="BV12" s="15">
        <v>273.24</v>
      </c>
      <c r="BW12" s="15">
        <v>268.64</v>
      </c>
      <c r="BX12" s="15">
        <v>281.75</v>
      </c>
      <c r="BY12" s="15">
        <v>260.94</v>
      </c>
      <c r="BZ12" s="15">
        <v>279.5</v>
      </c>
      <c r="CA12" s="15">
        <v>287.69</v>
      </c>
      <c r="CB12" s="15">
        <v>287.49</v>
      </c>
      <c r="CC12" s="15">
        <v>297.32</v>
      </c>
      <c r="CD12" s="15">
        <v>299.88</v>
      </c>
      <c r="CE12" s="15">
        <v>298.07</v>
      </c>
      <c r="CF12" s="15">
        <v>288.68</v>
      </c>
      <c r="CG12" s="15">
        <v>283.51</v>
      </c>
    </row>
    <row r="13" spans="1:85" x14ac:dyDescent="0.25">
      <c r="A13" s="16" t="s">
        <v>303</v>
      </c>
      <c r="B13" s="15">
        <v>91.36</v>
      </c>
      <c r="C13" s="15">
        <v>99.91</v>
      </c>
      <c r="D13" s="15">
        <v>107.2</v>
      </c>
      <c r="E13" s="15">
        <v>118.63</v>
      </c>
      <c r="F13" s="15">
        <v>118.76</v>
      </c>
      <c r="G13" s="15">
        <v>123.63</v>
      </c>
      <c r="H13" s="15">
        <v>124.27</v>
      </c>
      <c r="I13" s="15">
        <v>116.56</v>
      </c>
      <c r="J13" s="15">
        <v>127.7</v>
      </c>
      <c r="K13" s="15">
        <v>120.69</v>
      </c>
      <c r="L13" s="15">
        <v>121.66</v>
      </c>
      <c r="M13" s="15">
        <v>114.6</v>
      </c>
      <c r="N13" s="15">
        <v>103.99</v>
      </c>
      <c r="O13" s="15">
        <v>102.6</v>
      </c>
      <c r="P13" s="15">
        <v>98.77</v>
      </c>
      <c r="Q13" s="15">
        <v>105.63</v>
      </c>
      <c r="R13" s="15">
        <v>105</v>
      </c>
      <c r="S13" s="15">
        <v>109.85</v>
      </c>
      <c r="T13" s="15">
        <v>120.02</v>
      </c>
      <c r="U13" s="15">
        <v>124.1</v>
      </c>
      <c r="V13" s="15">
        <v>127.64</v>
      </c>
      <c r="W13" s="15">
        <v>123.73</v>
      </c>
      <c r="X13" s="15">
        <v>114.15</v>
      </c>
      <c r="Y13" s="15">
        <v>106.4</v>
      </c>
      <c r="Z13" s="15">
        <v>105.8</v>
      </c>
      <c r="AA13" s="15">
        <v>103.03</v>
      </c>
      <c r="AB13" s="15">
        <v>101.8</v>
      </c>
      <c r="AC13" s="15">
        <v>97.46</v>
      </c>
      <c r="AD13" s="15">
        <v>99.84</v>
      </c>
      <c r="AE13" s="15">
        <v>98.9</v>
      </c>
      <c r="AF13" s="15">
        <v>98.21</v>
      </c>
      <c r="AG13" s="15">
        <v>108.31</v>
      </c>
      <c r="AH13" s="15">
        <v>107.26</v>
      </c>
      <c r="AI13" s="15">
        <v>111.35</v>
      </c>
      <c r="AJ13" s="15">
        <v>111.01</v>
      </c>
      <c r="AK13" s="15">
        <v>115.04</v>
      </c>
      <c r="AL13" s="15">
        <v>119</v>
      </c>
      <c r="AM13" s="15">
        <v>121.17</v>
      </c>
      <c r="AN13" s="15">
        <v>119.11</v>
      </c>
      <c r="AO13" s="15">
        <v>124.32</v>
      </c>
      <c r="AP13" s="15">
        <v>133.01</v>
      </c>
      <c r="AQ13" s="15">
        <v>137.56</v>
      </c>
      <c r="AR13" s="15">
        <v>146.88999999999999</v>
      </c>
      <c r="AS13" s="15">
        <v>151.78</v>
      </c>
      <c r="AT13" s="15">
        <v>159.32</v>
      </c>
      <c r="AU13" s="15">
        <v>162.32</v>
      </c>
      <c r="AV13" s="15">
        <v>174.56</v>
      </c>
      <c r="AW13" s="15">
        <v>179.08</v>
      </c>
      <c r="AX13" s="15">
        <v>186.4</v>
      </c>
      <c r="AY13" s="15">
        <v>200.73</v>
      </c>
      <c r="AZ13" s="15">
        <v>205.92</v>
      </c>
      <c r="BA13" s="15">
        <v>193.37</v>
      </c>
      <c r="BB13" s="15">
        <v>166.11</v>
      </c>
      <c r="BC13" s="15">
        <v>174.7</v>
      </c>
      <c r="BD13" s="15">
        <v>183.04</v>
      </c>
      <c r="BE13" s="15">
        <v>205.01</v>
      </c>
      <c r="BF13" s="15">
        <v>231.19</v>
      </c>
      <c r="BG13" s="15">
        <v>236.08</v>
      </c>
      <c r="BH13" s="15">
        <v>253.68</v>
      </c>
      <c r="BI13" s="15">
        <v>254.77</v>
      </c>
      <c r="BJ13" s="15">
        <v>257.76</v>
      </c>
      <c r="BK13" s="15">
        <v>268.37</v>
      </c>
      <c r="BL13" s="15">
        <v>270.77999999999997</v>
      </c>
      <c r="BM13" s="15">
        <v>280.51</v>
      </c>
      <c r="BN13" s="15">
        <v>266.69</v>
      </c>
      <c r="BO13" s="15">
        <v>272.88</v>
      </c>
      <c r="BP13" s="15">
        <v>263.74</v>
      </c>
      <c r="BQ13" s="15">
        <v>277.56</v>
      </c>
      <c r="BR13" s="15">
        <v>289.73</v>
      </c>
      <c r="BS13" s="15">
        <v>291.89999999999998</v>
      </c>
      <c r="BT13" s="15">
        <v>287.45</v>
      </c>
      <c r="BU13" s="15">
        <v>286.99</v>
      </c>
      <c r="BV13" s="15">
        <v>290.27</v>
      </c>
      <c r="BW13" s="15">
        <v>280.48</v>
      </c>
      <c r="BX13" s="15">
        <v>290.33999999999997</v>
      </c>
      <c r="BY13" s="15">
        <v>272.76</v>
      </c>
      <c r="BZ13" s="15">
        <v>274.74</v>
      </c>
      <c r="CA13" s="15">
        <v>249.53</v>
      </c>
      <c r="CB13" s="15">
        <v>232.73</v>
      </c>
      <c r="CC13" s="15">
        <v>219.76</v>
      </c>
      <c r="CD13" s="15">
        <v>211.74</v>
      </c>
      <c r="CE13" s="15">
        <v>223.53</v>
      </c>
      <c r="CF13" s="15">
        <v>216.63</v>
      </c>
      <c r="CG13" s="15">
        <v>223.64</v>
      </c>
    </row>
    <row r="14" spans="1:85" x14ac:dyDescent="0.25">
      <c r="A14" s="14" t="s">
        <v>304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</row>
    <row r="18" spans="1:85" x14ac:dyDescent="0.25">
      <c r="A18" s="14" t="s">
        <v>211</v>
      </c>
      <c r="B18" s="14" t="s">
        <v>212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</row>
    <row r="19" spans="1:85" x14ac:dyDescent="0.25">
      <c r="A19" s="14"/>
      <c r="B19" s="13" t="s">
        <v>305</v>
      </c>
      <c r="C19" s="13" t="s">
        <v>306</v>
      </c>
      <c r="D19" s="13" t="s">
        <v>307</v>
      </c>
      <c r="E19" s="13" t="s">
        <v>308</v>
      </c>
      <c r="F19" s="13" t="s">
        <v>309</v>
      </c>
      <c r="G19" s="13" t="s">
        <v>310</v>
      </c>
      <c r="H19" s="13" t="s">
        <v>311</v>
      </c>
      <c r="I19" s="13" t="s">
        <v>312</v>
      </c>
      <c r="J19" s="13" t="s">
        <v>313</v>
      </c>
      <c r="K19" s="13" t="s">
        <v>314</v>
      </c>
      <c r="L19" s="13" t="s">
        <v>315</v>
      </c>
      <c r="M19" s="13" t="s">
        <v>316</v>
      </c>
      <c r="N19" s="13" t="s">
        <v>317</v>
      </c>
      <c r="O19" s="13" t="s">
        <v>318</v>
      </c>
      <c r="P19" s="13" t="s">
        <v>319</v>
      </c>
      <c r="Q19" s="13" t="s">
        <v>320</v>
      </c>
      <c r="R19" s="13" t="s">
        <v>321</v>
      </c>
      <c r="S19" s="13" t="s">
        <v>322</v>
      </c>
      <c r="T19" s="13" t="s">
        <v>323</v>
      </c>
      <c r="U19" s="13" t="s">
        <v>324</v>
      </c>
      <c r="V19" s="13" t="s">
        <v>325</v>
      </c>
      <c r="W19" s="13" t="s">
        <v>326</v>
      </c>
      <c r="X19" s="13" t="s">
        <v>327</v>
      </c>
      <c r="Y19" s="13" t="s">
        <v>328</v>
      </c>
      <c r="Z19" s="13" t="s">
        <v>329</v>
      </c>
      <c r="AA19" s="13" t="s">
        <v>330</v>
      </c>
      <c r="AB19" s="13" t="s">
        <v>331</v>
      </c>
      <c r="AC19" s="13" t="s">
        <v>332</v>
      </c>
      <c r="AD19" s="13" t="s">
        <v>333</v>
      </c>
      <c r="AE19" s="13" t="s">
        <v>334</v>
      </c>
      <c r="AF19" s="13" t="s">
        <v>335</v>
      </c>
      <c r="AG19" s="13" t="s">
        <v>336</v>
      </c>
      <c r="AH19" s="13" t="s">
        <v>337</v>
      </c>
      <c r="AI19" s="13" t="s">
        <v>338</v>
      </c>
      <c r="AJ19" s="13" t="s">
        <v>339</v>
      </c>
      <c r="AK19" s="13" t="s">
        <v>340</v>
      </c>
      <c r="AL19" s="13" t="s">
        <v>341</v>
      </c>
      <c r="AM19" s="13" t="s">
        <v>342</v>
      </c>
      <c r="AN19" s="13" t="s">
        <v>343</v>
      </c>
      <c r="AO19" s="13" t="s">
        <v>344</v>
      </c>
      <c r="AP19" s="13" t="s">
        <v>345</v>
      </c>
      <c r="AQ19" s="13" t="s">
        <v>346</v>
      </c>
      <c r="AR19" s="13" t="s">
        <v>347</v>
      </c>
      <c r="AS19" s="13" t="s">
        <v>348</v>
      </c>
      <c r="AT19" s="13" t="s">
        <v>349</v>
      </c>
      <c r="AU19" s="13" t="s">
        <v>350</v>
      </c>
      <c r="AV19" s="13" t="s">
        <v>351</v>
      </c>
      <c r="AW19" s="13" t="s">
        <v>352</v>
      </c>
      <c r="AX19" s="13" t="s">
        <v>353</v>
      </c>
      <c r="AY19" s="13" t="s">
        <v>354</v>
      </c>
      <c r="AZ19" s="13" t="s">
        <v>355</v>
      </c>
      <c r="BA19" s="13" t="s">
        <v>356</v>
      </c>
      <c r="BB19" s="13" t="s">
        <v>357</v>
      </c>
      <c r="BC19" s="13" t="s">
        <v>358</v>
      </c>
      <c r="BD19" s="13" t="s">
        <v>359</v>
      </c>
      <c r="BE19" s="13" t="s">
        <v>360</v>
      </c>
      <c r="BF19" s="13" t="s">
        <v>361</v>
      </c>
      <c r="BG19" s="13" t="s">
        <v>362</v>
      </c>
      <c r="BH19" s="13" t="s">
        <v>363</v>
      </c>
      <c r="BI19" s="13" t="s">
        <v>364</v>
      </c>
      <c r="BJ19" s="13" t="s">
        <v>365</v>
      </c>
      <c r="BK19" s="13" t="s">
        <v>366</v>
      </c>
      <c r="BL19" s="13" t="s">
        <v>367</v>
      </c>
      <c r="BM19" s="13" t="s">
        <v>368</v>
      </c>
      <c r="BN19" s="13" t="s">
        <v>369</v>
      </c>
      <c r="BO19" s="13" t="s">
        <v>370</v>
      </c>
      <c r="BP19" s="13" t="s">
        <v>371</v>
      </c>
      <c r="BQ19" s="13" t="s">
        <v>372</v>
      </c>
      <c r="BR19" s="13" t="s">
        <v>373</v>
      </c>
      <c r="BS19" s="13" t="s">
        <v>374</v>
      </c>
      <c r="BT19" s="13" t="s">
        <v>375</v>
      </c>
      <c r="BU19" s="13" t="s">
        <v>376</v>
      </c>
      <c r="BV19" s="13" t="s">
        <v>377</v>
      </c>
      <c r="BW19" s="13" t="s">
        <v>378</v>
      </c>
      <c r="BX19" s="13" t="s">
        <v>379</v>
      </c>
      <c r="BY19" s="13" t="s">
        <v>380</v>
      </c>
      <c r="BZ19" s="13" t="s">
        <v>381</v>
      </c>
      <c r="CA19" s="13" t="s">
        <v>382</v>
      </c>
      <c r="CB19" s="13" t="s">
        <v>383</v>
      </c>
      <c r="CC19" s="13" t="s">
        <v>384</v>
      </c>
      <c r="CD19" s="13" t="s">
        <v>385</v>
      </c>
      <c r="CE19" s="13" t="s">
        <v>386</v>
      </c>
      <c r="CF19" s="13" t="s">
        <v>387</v>
      </c>
      <c r="CG19" s="13" t="s">
        <v>388</v>
      </c>
    </row>
    <row r="20" spans="1:85" x14ac:dyDescent="0.25">
      <c r="A20" s="16" t="s">
        <v>297</v>
      </c>
      <c r="B20" s="15">
        <f t="shared" ref="B20:Q27" si="0">(B6/AVERAGE($R$6:$U$6))*100</f>
        <v>89.34302800843264</v>
      </c>
      <c r="C20" s="15">
        <f t="shared" si="0"/>
        <v>89.781869810265462</v>
      </c>
      <c r="D20" s="15">
        <f t="shared" si="0"/>
        <v>84.773910424643972</v>
      </c>
      <c r="E20" s="15">
        <f t="shared" si="0"/>
        <v>88.689067676289625</v>
      </c>
      <c r="F20" s="15">
        <f t="shared" si="0"/>
        <v>90.315363765434739</v>
      </c>
      <c r="G20" s="15">
        <f t="shared" si="0"/>
        <v>91.184442627887961</v>
      </c>
      <c r="H20" s="15">
        <f t="shared" si="0"/>
        <v>94.557501183151913</v>
      </c>
      <c r="I20" s="15">
        <f t="shared" si="0"/>
        <v>94.084240416469484</v>
      </c>
      <c r="J20" s="15">
        <f t="shared" si="0"/>
        <v>95.039366691046766</v>
      </c>
      <c r="K20" s="15">
        <f t="shared" si="0"/>
        <v>97.646603278406403</v>
      </c>
      <c r="L20" s="15">
        <f t="shared" si="0"/>
        <v>96.201006754721845</v>
      </c>
      <c r="M20" s="15">
        <f t="shared" si="0"/>
        <v>94.617734371638761</v>
      </c>
      <c r="N20" s="15">
        <f t="shared" si="0"/>
        <v>94.092845157681865</v>
      </c>
      <c r="O20" s="15">
        <f t="shared" si="0"/>
        <v>90.702577119993109</v>
      </c>
      <c r="P20" s="15">
        <f t="shared" si="0"/>
        <v>90.117454717549379</v>
      </c>
      <c r="Q20" s="15">
        <f t="shared" si="0"/>
        <v>91.803983995181341</v>
      </c>
      <c r="R20" s="15">
        <f>(R6/AVERAGE($R$6:$U$6))*100</f>
        <v>93.740050767973145</v>
      </c>
      <c r="S20" s="15">
        <f t="shared" ref="S20:CD24" si="1">(S6/AVERAGE($R$6:$U$6))*100</f>
        <v>96.31286839048316</v>
      </c>
      <c r="T20" s="15">
        <f t="shared" si="1"/>
        <v>100.46895839607623</v>
      </c>
      <c r="U20" s="15">
        <f t="shared" si="1"/>
        <v>109.47812244546746</v>
      </c>
      <c r="V20" s="15">
        <f t="shared" si="1"/>
        <v>102.31897775674396</v>
      </c>
      <c r="W20" s="15">
        <f t="shared" si="1"/>
        <v>104.02271651680076</v>
      </c>
      <c r="X20" s="15">
        <f t="shared" si="1"/>
        <v>105.51133674654736</v>
      </c>
      <c r="Y20" s="15">
        <f t="shared" si="1"/>
        <v>109.7362646818397</v>
      </c>
      <c r="Z20" s="15">
        <f t="shared" si="1"/>
        <v>118.45286753000903</v>
      </c>
      <c r="AA20" s="15">
        <f t="shared" si="1"/>
        <v>122.65198124166415</v>
      </c>
      <c r="AB20" s="15">
        <f t="shared" si="1"/>
        <v>122.37662952286709</v>
      </c>
      <c r="AC20" s="15">
        <f t="shared" si="1"/>
        <v>122.51430538226562</v>
      </c>
      <c r="AD20" s="15">
        <f t="shared" si="1"/>
        <v>120.328701114314</v>
      </c>
      <c r="AE20" s="15">
        <f t="shared" si="1"/>
        <v>121.53336488405111</v>
      </c>
      <c r="AF20" s="15">
        <f t="shared" si="1"/>
        <v>125.41410317084714</v>
      </c>
      <c r="AG20" s="15">
        <f t="shared" si="1"/>
        <v>141.07473217742975</v>
      </c>
      <c r="AH20" s="15">
        <f t="shared" si="1"/>
        <v>123.26291786774513</v>
      </c>
      <c r="AI20" s="15">
        <f t="shared" si="1"/>
        <v>125.70666437206901</v>
      </c>
      <c r="AJ20" s="15">
        <f t="shared" si="1"/>
        <v>127.63412640364842</v>
      </c>
      <c r="AK20" s="15">
        <f t="shared" si="1"/>
        <v>129.57879791765262</v>
      </c>
      <c r="AL20" s="15">
        <f t="shared" si="1"/>
        <v>127.37598416727616</v>
      </c>
      <c r="AM20" s="15">
        <f t="shared" si="1"/>
        <v>137.91679215247601</v>
      </c>
      <c r="AN20" s="15">
        <f t="shared" si="1"/>
        <v>136.46259088757907</v>
      </c>
      <c r="AO20" s="15">
        <f t="shared" si="1"/>
        <v>138.92354687432774</v>
      </c>
      <c r="AP20" s="15">
        <f t="shared" si="1"/>
        <v>141.986834745945</v>
      </c>
      <c r="AQ20" s="15">
        <f t="shared" si="1"/>
        <v>141.14357010712902</v>
      </c>
      <c r="AR20" s="15">
        <f t="shared" si="1"/>
        <v>143.86266833024996</v>
      </c>
      <c r="AS20" s="15">
        <f t="shared" si="1"/>
        <v>149.09435098739405</v>
      </c>
      <c r="AT20" s="15">
        <f t="shared" si="1"/>
        <v>148.14782945402916</v>
      </c>
      <c r="AU20" s="15">
        <f t="shared" si="1"/>
        <v>149.30086477649184</v>
      </c>
      <c r="AV20" s="15">
        <f t="shared" si="1"/>
        <v>146.52153336488405</v>
      </c>
      <c r="AW20" s="15">
        <f t="shared" si="1"/>
        <v>148.46620487888828</v>
      </c>
      <c r="AX20" s="15">
        <f t="shared" si="1"/>
        <v>155.61674482639933</v>
      </c>
      <c r="AY20" s="15">
        <f t="shared" si="1"/>
        <v>154.70464225788407</v>
      </c>
      <c r="AZ20" s="15">
        <f t="shared" si="1"/>
        <v>158.06909607193563</v>
      </c>
      <c r="BA20" s="15">
        <f t="shared" si="1"/>
        <v>148.21666738372843</v>
      </c>
      <c r="BB20" s="15">
        <f t="shared" si="1"/>
        <v>145.55780234909435</v>
      </c>
      <c r="BC20" s="15">
        <f t="shared" si="1"/>
        <v>149.41272641225314</v>
      </c>
      <c r="BD20" s="15">
        <f t="shared" si="1"/>
        <v>152.31252420083464</v>
      </c>
      <c r="BE20" s="15">
        <f t="shared" si="1"/>
        <v>155.89209654519638</v>
      </c>
      <c r="BF20" s="15">
        <f t="shared" si="1"/>
        <v>167.70640622983265</v>
      </c>
      <c r="BG20" s="15">
        <f t="shared" si="1"/>
        <v>172.74017983909133</v>
      </c>
      <c r="BH20" s="15">
        <f t="shared" si="1"/>
        <v>174.86555091855612</v>
      </c>
      <c r="BI20" s="15">
        <f t="shared" si="1"/>
        <v>177.67069655380112</v>
      </c>
      <c r="BJ20" s="15">
        <f t="shared" si="1"/>
        <v>175.05485522522909</v>
      </c>
      <c r="BK20" s="15">
        <f t="shared" si="1"/>
        <v>179.28838790173387</v>
      </c>
      <c r="BL20" s="15">
        <f t="shared" si="1"/>
        <v>179.64978703265498</v>
      </c>
      <c r="BM20" s="15">
        <f t="shared" si="1"/>
        <v>182.92819343458245</v>
      </c>
      <c r="BN20" s="15">
        <f t="shared" si="1"/>
        <v>180.8286365787549</v>
      </c>
      <c r="BO20" s="15">
        <f t="shared" si="1"/>
        <v>175.32160220281375</v>
      </c>
      <c r="BP20" s="15">
        <f t="shared" si="1"/>
        <v>172.64552768575484</v>
      </c>
      <c r="BQ20" s="15">
        <f t="shared" si="1"/>
        <v>174.39229015187368</v>
      </c>
      <c r="BR20" s="15">
        <f t="shared" si="1"/>
        <v>168.35176182076324</v>
      </c>
      <c r="BS20" s="15">
        <f t="shared" si="1"/>
        <v>167.9903626898421</v>
      </c>
      <c r="BT20" s="15">
        <f t="shared" si="1"/>
        <v>170.66643720690101</v>
      </c>
      <c r="BU20" s="15">
        <f t="shared" si="1"/>
        <v>173.86740093791678</v>
      </c>
      <c r="BV20" s="15">
        <f t="shared" si="1"/>
        <v>177.32650690530483</v>
      </c>
      <c r="BW20" s="15">
        <f t="shared" si="1"/>
        <v>183.37563997762766</v>
      </c>
      <c r="BX20" s="15">
        <f t="shared" si="1"/>
        <v>188.49546099901045</v>
      </c>
      <c r="BY20" s="15">
        <f t="shared" si="1"/>
        <v>193.50342038463194</v>
      </c>
      <c r="BZ20" s="15">
        <f t="shared" si="1"/>
        <v>198.69207933571397</v>
      </c>
      <c r="CA20" s="15">
        <f t="shared" si="1"/>
        <v>197.78858150841114</v>
      </c>
      <c r="CB20" s="15">
        <f t="shared" si="1"/>
        <v>195.73204835864561</v>
      </c>
      <c r="CC20" s="15">
        <f t="shared" si="1"/>
        <v>186.34427569590844</v>
      </c>
      <c r="CD20" s="15">
        <f t="shared" si="1"/>
        <v>183.17773092974227</v>
      </c>
      <c r="CE20" s="15">
        <f t="shared" ref="CE20:EO23" si="2">(CE6/AVERAGE($R$6:$U$6))*100</f>
        <v>185.97427182377487</v>
      </c>
      <c r="CF20" s="15">
        <f t="shared" si="2"/>
        <v>192.78062212278962</v>
      </c>
      <c r="CG20" s="15">
        <f t="shared" si="2"/>
        <v>194.13156649313771</v>
      </c>
    </row>
    <row r="21" spans="1:85" x14ac:dyDescent="0.25">
      <c r="A21" s="16" t="s">
        <v>15</v>
      </c>
      <c r="B21" s="15">
        <f t="shared" si="0"/>
        <v>84.369487587660799</v>
      </c>
      <c r="C21" s="15">
        <f t="shared" si="0"/>
        <v>81.271780751193916</v>
      </c>
      <c r="D21" s="15">
        <f t="shared" si="0"/>
        <v>92.879576646732346</v>
      </c>
      <c r="E21" s="15">
        <f t="shared" si="0"/>
        <v>84.378092328873208</v>
      </c>
      <c r="F21" s="15">
        <f t="shared" si="0"/>
        <v>87.888826743535688</v>
      </c>
      <c r="G21" s="15">
        <f t="shared" si="0"/>
        <v>88.689067676289625</v>
      </c>
      <c r="H21" s="15">
        <f t="shared" si="0"/>
        <v>88.689067676289625</v>
      </c>
      <c r="I21" s="15">
        <f t="shared" si="0"/>
        <v>87.647893989588255</v>
      </c>
      <c r="J21" s="15">
        <f t="shared" si="0"/>
        <v>84.257625951899499</v>
      </c>
      <c r="K21" s="15">
        <f t="shared" si="0"/>
        <v>85.539732392548288</v>
      </c>
      <c r="L21" s="15">
        <f t="shared" si="0"/>
        <v>84.532977670696553</v>
      </c>
      <c r="M21" s="15">
        <f t="shared" si="0"/>
        <v>81.521318246353729</v>
      </c>
      <c r="N21" s="15">
        <f t="shared" si="0"/>
        <v>80.764101019661823</v>
      </c>
      <c r="O21" s="15">
        <f t="shared" si="0"/>
        <v>82.123650131222306</v>
      </c>
      <c r="P21" s="15">
        <f t="shared" si="0"/>
        <v>82.028997977885808</v>
      </c>
      <c r="Q21" s="15">
        <f t="shared" si="0"/>
        <v>84.481349223422114</v>
      </c>
      <c r="R21" s="15">
        <f t="shared" ref="R21:AG27" si="3">(R7/AVERAGE($R$6:$U$6))*100</f>
        <v>84.980424213741784</v>
      </c>
      <c r="S21" s="15">
        <f t="shared" si="3"/>
        <v>86.709977197435791</v>
      </c>
      <c r="T21" s="15">
        <f t="shared" si="3"/>
        <v>87.338123305941579</v>
      </c>
      <c r="U21" s="15">
        <f t="shared" si="3"/>
        <v>89.360237490857457</v>
      </c>
      <c r="V21" s="15">
        <f t="shared" si="1"/>
        <v>89.549541797530424</v>
      </c>
      <c r="W21" s="15">
        <f t="shared" si="1"/>
        <v>87.751150884137161</v>
      </c>
      <c r="X21" s="15">
        <f t="shared" si="1"/>
        <v>87.088585810781737</v>
      </c>
      <c r="Y21" s="15">
        <f t="shared" si="1"/>
        <v>86.778815127135047</v>
      </c>
      <c r="Z21" s="15">
        <f t="shared" si="1"/>
        <v>88.095340532633472</v>
      </c>
      <c r="AA21" s="15">
        <f t="shared" si="1"/>
        <v>88.706277158714457</v>
      </c>
      <c r="AB21" s="15">
        <f t="shared" si="1"/>
        <v>88.86976724175021</v>
      </c>
      <c r="AC21" s="15">
        <f t="shared" si="1"/>
        <v>92.328873209138223</v>
      </c>
      <c r="AD21" s="15">
        <f t="shared" si="1"/>
        <v>85.729036699221268</v>
      </c>
      <c r="AE21" s="15">
        <f t="shared" si="1"/>
        <v>90.88327668545368</v>
      </c>
      <c r="AF21" s="15">
        <f t="shared" si="1"/>
        <v>95.684722281977372</v>
      </c>
      <c r="AG21" s="15">
        <f t="shared" si="1"/>
        <v>94.437034806178204</v>
      </c>
      <c r="AH21" s="15">
        <f t="shared" si="1"/>
        <v>96.657058038979471</v>
      </c>
      <c r="AI21" s="15">
        <f t="shared" si="1"/>
        <v>98.240330422062556</v>
      </c>
      <c r="AJ21" s="15">
        <f t="shared" si="1"/>
        <v>101.80269328399949</v>
      </c>
      <c r="AK21" s="15">
        <f t="shared" si="1"/>
        <v>102.76642429978919</v>
      </c>
      <c r="AL21" s="15">
        <f t="shared" si="1"/>
        <v>102.31037301553157</v>
      </c>
      <c r="AM21" s="15">
        <f t="shared" si="1"/>
        <v>104.3841156477219</v>
      </c>
      <c r="AN21" s="15">
        <f t="shared" si="1"/>
        <v>100.83035752699739</v>
      </c>
      <c r="AO21" s="15">
        <f t="shared" si="1"/>
        <v>103.50643204405627</v>
      </c>
      <c r="AP21" s="15">
        <f t="shared" si="1"/>
        <v>104.11736867013724</v>
      </c>
      <c r="AQ21" s="15">
        <f t="shared" si="1"/>
        <v>101.31222303489223</v>
      </c>
      <c r="AR21" s="15">
        <f t="shared" si="1"/>
        <v>103.35154670223292</v>
      </c>
      <c r="AS21" s="15">
        <f t="shared" si="1"/>
        <v>107.48182248418878</v>
      </c>
      <c r="AT21" s="15">
        <f t="shared" si="1"/>
        <v>107.11181861205523</v>
      </c>
      <c r="AU21" s="15">
        <f t="shared" si="1"/>
        <v>109.96859269457471</v>
      </c>
      <c r="AV21" s="15">
        <f t="shared" si="1"/>
        <v>111.17325646431182</v>
      </c>
      <c r="AW21" s="15">
        <f t="shared" si="1"/>
        <v>112.43815342253581</v>
      </c>
      <c r="AX21" s="15">
        <f t="shared" si="1"/>
        <v>116.34470593296906</v>
      </c>
      <c r="AY21" s="15">
        <f t="shared" si="1"/>
        <v>116.99006152389968</v>
      </c>
      <c r="AZ21" s="15">
        <f t="shared" si="1"/>
        <v>117.95379253968939</v>
      </c>
      <c r="BA21" s="15">
        <f t="shared" si="1"/>
        <v>106.96553801144431</v>
      </c>
      <c r="BB21" s="15">
        <f t="shared" si="1"/>
        <v>98.240330422062556</v>
      </c>
      <c r="BC21" s="15">
        <f t="shared" si="1"/>
        <v>101.27780407004259</v>
      </c>
      <c r="BD21" s="15">
        <f t="shared" si="1"/>
        <v>105.51133674654736</v>
      </c>
      <c r="BE21" s="15">
        <f t="shared" si="1"/>
        <v>111.07860431097534</v>
      </c>
      <c r="BF21" s="15">
        <f t="shared" si="1"/>
        <v>113.31583702620142</v>
      </c>
      <c r="BG21" s="15">
        <f t="shared" si="1"/>
        <v>113.47072236802478</v>
      </c>
      <c r="BH21" s="15">
        <f t="shared" si="1"/>
        <v>113.074904272254</v>
      </c>
      <c r="BI21" s="15">
        <f t="shared" si="1"/>
        <v>115.39818439960419</v>
      </c>
      <c r="BJ21" s="15">
        <f t="shared" si="1"/>
        <v>118.0914683990879</v>
      </c>
      <c r="BK21" s="15">
        <f t="shared" si="1"/>
        <v>118.61635761304478</v>
      </c>
      <c r="BL21" s="15">
        <f t="shared" si="1"/>
        <v>115.14004216323195</v>
      </c>
      <c r="BM21" s="15">
        <f t="shared" si="1"/>
        <v>114.73561932624877</v>
      </c>
      <c r="BN21" s="15">
        <f t="shared" si="1"/>
        <v>114.09886847653057</v>
      </c>
      <c r="BO21" s="15">
        <f t="shared" si="1"/>
        <v>111.74116938433079</v>
      </c>
      <c r="BP21" s="15">
        <f t="shared" si="1"/>
        <v>114.41724390138965</v>
      </c>
      <c r="BQ21" s="15">
        <f t="shared" si="1"/>
        <v>113.56537452136126</v>
      </c>
      <c r="BR21" s="15">
        <f t="shared" si="1"/>
        <v>114.95934259777137</v>
      </c>
      <c r="BS21" s="15">
        <f t="shared" si="1"/>
        <v>118.5217054597083</v>
      </c>
      <c r="BT21" s="15">
        <f t="shared" si="1"/>
        <v>117.35146065482081</v>
      </c>
      <c r="BU21" s="15">
        <f t="shared" si="1"/>
        <v>116.9040141117756</v>
      </c>
      <c r="BV21" s="15">
        <f t="shared" si="1"/>
        <v>115.88004990749903</v>
      </c>
      <c r="BW21" s="15">
        <f t="shared" si="1"/>
        <v>109.85673105881339</v>
      </c>
      <c r="BX21" s="15">
        <f t="shared" si="1"/>
        <v>111.22488491158626</v>
      </c>
      <c r="BY21" s="15">
        <f t="shared" si="1"/>
        <v>109.22858495030761</v>
      </c>
      <c r="BZ21" s="15">
        <f t="shared" si="1"/>
        <v>106.69018629264724</v>
      </c>
      <c r="CA21" s="15">
        <f t="shared" si="1"/>
        <v>100.44314417243902</v>
      </c>
      <c r="CB21" s="15">
        <f t="shared" si="1"/>
        <v>97.78427913780493</v>
      </c>
      <c r="CC21" s="15">
        <f t="shared" si="1"/>
        <v>94.970528761347509</v>
      </c>
      <c r="CD21" s="15">
        <f t="shared" si="1"/>
        <v>94.411220582540977</v>
      </c>
      <c r="CE21" s="15">
        <f t="shared" si="2"/>
        <v>95.658908058340145</v>
      </c>
      <c r="CF21" s="15">
        <f t="shared" si="2"/>
        <v>94.376801617691356</v>
      </c>
      <c r="CG21" s="15">
        <f t="shared" si="2"/>
        <v>93.438884825538864</v>
      </c>
    </row>
    <row r="22" spans="1:85" x14ac:dyDescent="0.25">
      <c r="A22" s="16" t="s">
        <v>298</v>
      </c>
      <c r="B22" s="15">
        <f t="shared" si="0"/>
        <v>86.68416297379855</v>
      </c>
      <c r="C22" s="15">
        <f t="shared" si="0"/>
        <v>86.382997031364283</v>
      </c>
      <c r="D22" s="15">
        <f t="shared" si="0"/>
        <v>89.799079292690266</v>
      </c>
      <c r="E22" s="15">
        <f t="shared" si="0"/>
        <v>88.835348276900561</v>
      </c>
      <c r="F22" s="15">
        <f t="shared" si="0"/>
        <v>89.583960762380059</v>
      </c>
      <c r="G22" s="15">
        <f t="shared" si="0"/>
        <v>90.453039624833281</v>
      </c>
      <c r="H22" s="15">
        <f t="shared" si="0"/>
        <v>91.477003829109833</v>
      </c>
      <c r="I22" s="15">
        <f t="shared" si="0"/>
        <v>92.217011573376922</v>
      </c>
      <c r="J22" s="15">
        <f t="shared" si="0"/>
        <v>90.349782730284389</v>
      </c>
      <c r="K22" s="15">
        <f t="shared" si="0"/>
        <v>91.778169771544114</v>
      </c>
      <c r="L22" s="15">
        <f t="shared" si="0"/>
        <v>91.950264595792277</v>
      </c>
      <c r="M22" s="15">
        <f t="shared" si="0"/>
        <v>90.969324097577768</v>
      </c>
      <c r="N22" s="15">
        <f t="shared" si="0"/>
        <v>90.814438755754423</v>
      </c>
      <c r="O22" s="15">
        <f t="shared" si="0"/>
        <v>91.33932796971132</v>
      </c>
      <c r="P22" s="15">
        <f t="shared" si="0"/>
        <v>91.640493912145587</v>
      </c>
      <c r="Q22" s="15">
        <f t="shared" si="0"/>
        <v>92.982833541281238</v>
      </c>
      <c r="R22" s="15">
        <f t="shared" si="3"/>
        <v>94.531686959514687</v>
      </c>
      <c r="S22" s="15">
        <f t="shared" si="3"/>
        <v>94.970528761347509</v>
      </c>
      <c r="T22" s="15">
        <f t="shared" si="3"/>
        <v>96.037516671686092</v>
      </c>
      <c r="U22" s="15">
        <f t="shared" si="3"/>
        <v>97.259389923848033</v>
      </c>
      <c r="V22" s="15">
        <f t="shared" si="1"/>
        <v>97.629393795981585</v>
      </c>
      <c r="W22" s="15">
        <f t="shared" si="1"/>
        <v>97.20776147657358</v>
      </c>
      <c r="X22" s="15">
        <f t="shared" si="1"/>
        <v>96.588220109280215</v>
      </c>
      <c r="Y22" s="15">
        <f t="shared" si="1"/>
        <v>96.74310545110356</v>
      </c>
      <c r="Z22" s="15">
        <f t="shared" si="1"/>
        <v>97.990792926902714</v>
      </c>
      <c r="AA22" s="15">
        <f t="shared" si="1"/>
        <v>99.479413156649315</v>
      </c>
      <c r="AB22" s="15">
        <f t="shared" si="1"/>
        <v>100.62384373789959</v>
      </c>
      <c r="AC22" s="15">
        <f t="shared" si="1"/>
        <v>101.77687906036226</v>
      </c>
      <c r="AD22" s="15">
        <f t="shared" si="1"/>
        <v>100.58082003183755</v>
      </c>
      <c r="AE22" s="15">
        <f t="shared" si="1"/>
        <v>100.2280256421288</v>
      </c>
      <c r="AF22" s="15">
        <f t="shared" si="1"/>
        <v>101.26059458761777</v>
      </c>
      <c r="AG22" s="15">
        <f t="shared" si="1"/>
        <v>102.4824678397797</v>
      </c>
      <c r="AH22" s="15">
        <f t="shared" si="1"/>
        <v>104.39272038893431</v>
      </c>
      <c r="AI22" s="15">
        <f t="shared" si="1"/>
        <v>106.49227724476187</v>
      </c>
      <c r="AJ22" s="15">
        <f t="shared" si="1"/>
        <v>107.94647850965882</v>
      </c>
      <c r="AK22" s="15">
        <f t="shared" si="1"/>
        <v>108.96183797272296</v>
      </c>
      <c r="AL22" s="15">
        <f t="shared" si="1"/>
        <v>108.64346254786388</v>
      </c>
      <c r="AM22" s="15">
        <f t="shared" si="1"/>
        <v>111.17325646431182</v>
      </c>
      <c r="AN22" s="15">
        <f t="shared" si="1"/>
        <v>110.32999182549585</v>
      </c>
      <c r="AO22" s="15">
        <f t="shared" si="1"/>
        <v>111.40558447704684</v>
      </c>
      <c r="AP22" s="15">
        <f t="shared" si="1"/>
        <v>113.1695564255905</v>
      </c>
      <c r="AQ22" s="15">
        <f t="shared" si="1"/>
        <v>113.67723615712258</v>
      </c>
      <c r="AR22" s="15">
        <f t="shared" si="1"/>
        <v>115.33795121111731</v>
      </c>
      <c r="AS22" s="15">
        <f t="shared" si="1"/>
        <v>116.74052402873983</v>
      </c>
      <c r="AT22" s="15">
        <f t="shared" si="1"/>
        <v>119.04659467366518</v>
      </c>
      <c r="AU22" s="15">
        <f t="shared" si="1"/>
        <v>121.10312782343071</v>
      </c>
      <c r="AV22" s="15">
        <f t="shared" si="1"/>
        <v>122.14430151013207</v>
      </c>
      <c r="AW22" s="15">
        <f t="shared" si="1"/>
        <v>124.39874370778298</v>
      </c>
      <c r="AX22" s="15">
        <f t="shared" si="1"/>
        <v>126.44667211633609</v>
      </c>
      <c r="AY22" s="15">
        <f t="shared" si="1"/>
        <v>128.83018543217312</v>
      </c>
      <c r="AZ22" s="15">
        <f t="shared" si="1"/>
        <v>130.62857634556642</v>
      </c>
      <c r="BA22" s="15">
        <f t="shared" si="1"/>
        <v>125.6120122187325</v>
      </c>
      <c r="BB22" s="15">
        <f t="shared" si="1"/>
        <v>123.43501269199328</v>
      </c>
      <c r="BC22" s="15">
        <f t="shared" si="1"/>
        <v>125.99062083207846</v>
      </c>
      <c r="BD22" s="15">
        <f t="shared" si="1"/>
        <v>129.14856085703221</v>
      </c>
      <c r="BE22" s="15">
        <f t="shared" si="1"/>
        <v>132.27208191713632</v>
      </c>
      <c r="BF22" s="15">
        <f t="shared" si="1"/>
        <v>134.75885212752229</v>
      </c>
      <c r="BG22" s="15">
        <f t="shared" si="1"/>
        <v>136.71212838273888</v>
      </c>
      <c r="BH22" s="15">
        <f t="shared" si="1"/>
        <v>138.09749171793661</v>
      </c>
      <c r="BI22" s="15">
        <f t="shared" si="1"/>
        <v>139.88727789011745</v>
      </c>
      <c r="BJ22" s="15">
        <f t="shared" si="1"/>
        <v>141.64264509744871</v>
      </c>
      <c r="BK22" s="15">
        <f t="shared" si="1"/>
        <v>143.08824162113322</v>
      </c>
      <c r="BL22" s="15">
        <f t="shared" si="1"/>
        <v>143.07963687992083</v>
      </c>
      <c r="BM22" s="15">
        <f t="shared" si="1"/>
        <v>143.5959213526653</v>
      </c>
      <c r="BN22" s="15">
        <f t="shared" si="1"/>
        <v>143.78522565933829</v>
      </c>
      <c r="BO22" s="15">
        <f t="shared" si="1"/>
        <v>144.59407133330464</v>
      </c>
      <c r="BP22" s="15">
        <f t="shared" si="1"/>
        <v>146.71944241276941</v>
      </c>
      <c r="BQ22" s="15">
        <f t="shared" si="1"/>
        <v>147.27875059157597</v>
      </c>
      <c r="BR22" s="15">
        <f t="shared" si="1"/>
        <v>147.30456481521315</v>
      </c>
      <c r="BS22" s="15">
        <f t="shared" si="1"/>
        <v>150.53994751107859</v>
      </c>
      <c r="BT22" s="15">
        <f t="shared" si="1"/>
        <v>150.96157983048658</v>
      </c>
      <c r="BU22" s="15">
        <f t="shared" si="1"/>
        <v>151.07344146624789</v>
      </c>
      <c r="BV22" s="15">
        <f t="shared" si="1"/>
        <v>152.0285677408252</v>
      </c>
      <c r="BW22" s="15">
        <f t="shared" si="1"/>
        <v>150.16133889773263</v>
      </c>
      <c r="BX22" s="15">
        <f t="shared" si="1"/>
        <v>150.18715312136985</v>
      </c>
      <c r="BY22" s="15">
        <f t="shared" si="1"/>
        <v>150.54855225229102</v>
      </c>
      <c r="BZ22" s="15">
        <f t="shared" si="1"/>
        <v>149.08574624618163</v>
      </c>
      <c r="CA22" s="15">
        <f t="shared" si="1"/>
        <v>145.78152562061695</v>
      </c>
      <c r="CB22" s="15">
        <f t="shared" si="1"/>
        <v>143.54429290539085</v>
      </c>
      <c r="CC22" s="15">
        <f t="shared" si="1"/>
        <v>141.81473992169686</v>
      </c>
      <c r="CD22" s="15">
        <f t="shared" si="1"/>
        <v>140.95426580045606</v>
      </c>
      <c r="CE22" s="15">
        <f t="shared" si="2"/>
        <v>140.50681925741083</v>
      </c>
      <c r="CF22" s="15">
        <f t="shared" si="2"/>
        <v>139.4914597943467</v>
      </c>
      <c r="CG22" s="15">
        <f t="shared" si="2"/>
        <v>138.29540076582197</v>
      </c>
    </row>
    <row r="23" spans="1:85" x14ac:dyDescent="0.25">
      <c r="A23" s="16" t="s">
        <v>299</v>
      </c>
      <c r="B23" s="15">
        <f t="shared" si="0"/>
        <v>85.066471625865844</v>
      </c>
      <c r="C23" s="15">
        <f t="shared" si="0"/>
        <v>86.839048315621909</v>
      </c>
      <c r="D23" s="15">
        <f t="shared" si="0"/>
        <v>89.231166372671339</v>
      </c>
      <c r="E23" s="15">
        <f t="shared" si="0"/>
        <v>93.912145592221307</v>
      </c>
      <c r="F23" s="15">
        <f t="shared" si="0"/>
        <v>91.769565030331705</v>
      </c>
      <c r="G23" s="15">
        <f t="shared" si="0"/>
        <v>92.036312007916351</v>
      </c>
      <c r="H23" s="15">
        <f t="shared" si="0"/>
        <v>91.106999956976281</v>
      </c>
      <c r="I23" s="15">
        <f t="shared" si="0"/>
        <v>91.218861592737596</v>
      </c>
      <c r="J23" s="15">
        <f t="shared" si="0"/>
        <v>91.296304263649262</v>
      </c>
      <c r="K23" s="15">
        <f t="shared" si="0"/>
        <v>91.020952544852207</v>
      </c>
      <c r="L23" s="15">
        <f t="shared" si="0"/>
        <v>91.218861592737596</v>
      </c>
      <c r="M23" s="15">
        <f t="shared" si="0"/>
        <v>90.014197823000472</v>
      </c>
      <c r="N23" s="15">
        <f t="shared" si="0"/>
        <v>90.384201695134024</v>
      </c>
      <c r="O23" s="15">
        <f t="shared" si="0"/>
        <v>90.427225401196054</v>
      </c>
      <c r="P23" s="15">
        <f t="shared" si="0"/>
        <v>91.210256851525187</v>
      </c>
      <c r="Q23" s="15">
        <f t="shared" si="0"/>
        <v>92.810738717033075</v>
      </c>
      <c r="R23" s="15">
        <f t="shared" si="3"/>
        <v>93.000043023706056</v>
      </c>
      <c r="S23" s="15">
        <f t="shared" si="3"/>
        <v>94.23052101708042</v>
      </c>
      <c r="T23" s="15">
        <f t="shared" si="3"/>
        <v>95.684722281977372</v>
      </c>
      <c r="U23" s="15">
        <f t="shared" si="3"/>
        <v>96.596824850492624</v>
      </c>
      <c r="V23" s="15">
        <f t="shared" si="1"/>
        <v>96.62263907412985</v>
      </c>
      <c r="W23" s="15">
        <f t="shared" si="1"/>
        <v>97.130318805661915</v>
      </c>
      <c r="X23" s="15">
        <f t="shared" si="1"/>
        <v>94.049821451619835</v>
      </c>
      <c r="Y23" s="15">
        <f t="shared" si="1"/>
        <v>94.789829195886938</v>
      </c>
      <c r="Z23" s="15">
        <f t="shared" si="1"/>
        <v>96.768919674740772</v>
      </c>
      <c r="AA23" s="15">
        <f t="shared" si="1"/>
        <v>97.818698102654565</v>
      </c>
      <c r="AB23" s="15">
        <f t="shared" si="1"/>
        <v>96.700081745041516</v>
      </c>
      <c r="AC23" s="15">
        <f t="shared" si="1"/>
        <v>96.295658908058329</v>
      </c>
      <c r="AD23" s="15">
        <f t="shared" si="1"/>
        <v>96.700081745041516</v>
      </c>
      <c r="AE23" s="15">
        <f t="shared" si="1"/>
        <v>95.831002882588308</v>
      </c>
      <c r="AF23" s="15">
        <f t="shared" si="1"/>
        <v>96.046121412898515</v>
      </c>
      <c r="AG23" s="15">
        <f t="shared" si="1"/>
        <v>96.846362345652452</v>
      </c>
      <c r="AH23" s="15">
        <f t="shared" si="1"/>
        <v>97.526136901432693</v>
      </c>
      <c r="AI23" s="15">
        <f t="shared" si="1"/>
        <v>98.834057565718709</v>
      </c>
      <c r="AJ23" s="15">
        <f t="shared" si="1"/>
        <v>100.78733382093532</v>
      </c>
      <c r="AK23" s="15">
        <f t="shared" si="1"/>
        <v>103.2224755840468</v>
      </c>
      <c r="AL23" s="15">
        <f t="shared" si="1"/>
        <v>102.69758637008992</v>
      </c>
      <c r="AM23" s="15">
        <f t="shared" si="1"/>
        <v>103.58387471496795</v>
      </c>
      <c r="AN23" s="15">
        <f t="shared" si="1"/>
        <v>105.21877554532549</v>
      </c>
      <c r="AO23" s="15">
        <f t="shared" si="1"/>
        <v>106.61274362173559</v>
      </c>
      <c r="AP23" s="15">
        <f t="shared" si="1"/>
        <v>107.78298842662306</v>
      </c>
      <c r="AQ23" s="15">
        <f t="shared" si="1"/>
        <v>109.59858882244116</v>
      </c>
      <c r="AR23" s="15">
        <f t="shared" si="1"/>
        <v>110.74301940369142</v>
      </c>
      <c r="AS23" s="15">
        <f t="shared" si="1"/>
        <v>112.1111732564643</v>
      </c>
      <c r="AT23" s="15">
        <f t="shared" si="1"/>
        <v>114.64096717291226</v>
      </c>
      <c r="AU23" s="15">
        <f t="shared" si="1"/>
        <v>116.35331067418147</v>
      </c>
      <c r="AV23" s="15">
        <f t="shared" si="1"/>
        <v>117.09331841844856</v>
      </c>
      <c r="AW23" s="15">
        <f t="shared" si="1"/>
        <v>120.18242051370302</v>
      </c>
      <c r="AX23" s="15">
        <f t="shared" si="1"/>
        <v>122.85849503076194</v>
      </c>
      <c r="AY23" s="15">
        <f t="shared" si="1"/>
        <v>124.51921008475671</v>
      </c>
      <c r="AZ23" s="15">
        <f t="shared" si="1"/>
        <v>126.84249021210687</v>
      </c>
      <c r="BA23" s="15">
        <f t="shared" si="1"/>
        <v>124.45897689626983</v>
      </c>
      <c r="BB23" s="15">
        <f t="shared" si="1"/>
        <v>125.62922170115733</v>
      </c>
      <c r="BC23" s="15">
        <f t="shared" si="1"/>
        <v>129.48414576431614</v>
      </c>
      <c r="BD23" s="15">
        <f t="shared" si="1"/>
        <v>132.48720044744653</v>
      </c>
      <c r="BE23" s="15">
        <f t="shared" si="1"/>
        <v>133.10674181473991</v>
      </c>
      <c r="BF23" s="15">
        <f t="shared" si="1"/>
        <v>135.0169943638945</v>
      </c>
      <c r="BG23" s="15">
        <f t="shared" si="1"/>
        <v>136.49700985242868</v>
      </c>
      <c r="BH23" s="15">
        <f t="shared" si="1"/>
        <v>139.50006453555909</v>
      </c>
      <c r="BI23" s="15">
        <f t="shared" si="1"/>
        <v>142.176139052618</v>
      </c>
      <c r="BJ23" s="15">
        <f t="shared" si="1"/>
        <v>143.57010712902809</v>
      </c>
      <c r="BK23" s="15">
        <f t="shared" si="1"/>
        <v>145.61803553758119</v>
      </c>
      <c r="BL23" s="15">
        <f t="shared" si="1"/>
        <v>145.11896054726154</v>
      </c>
      <c r="BM23" s="15">
        <f t="shared" si="1"/>
        <v>145.68687346728046</v>
      </c>
      <c r="BN23" s="15">
        <f t="shared" si="1"/>
        <v>147.75201135825839</v>
      </c>
      <c r="BO23" s="15">
        <f t="shared" si="1"/>
        <v>148.94807038678312</v>
      </c>
      <c r="BP23" s="15">
        <f t="shared" si="1"/>
        <v>151.00460353654864</v>
      </c>
      <c r="BQ23" s="15">
        <f t="shared" si="1"/>
        <v>152.51043324872003</v>
      </c>
      <c r="BR23" s="15">
        <f t="shared" si="1"/>
        <v>153.17299832207544</v>
      </c>
      <c r="BS23" s="15">
        <f t="shared" si="1"/>
        <v>155.22953147184097</v>
      </c>
      <c r="BT23" s="15">
        <f t="shared" si="1"/>
        <v>156.44279998279052</v>
      </c>
      <c r="BU23" s="15">
        <f t="shared" si="1"/>
        <v>156.21907671126792</v>
      </c>
      <c r="BV23" s="15">
        <f t="shared" si="1"/>
        <v>158.74887062771589</v>
      </c>
      <c r="BW23" s="15">
        <f t="shared" si="1"/>
        <v>157.98304865981154</v>
      </c>
      <c r="BX23" s="15">
        <f t="shared" si="1"/>
        <v>158.27560986103342</v>
      </c>
      <c r="BY23" s="15">
        <f t="shared" si="1"/>
        <v>160.07400077442671</v>
      </c>
      <c r="BZ23" s="15">
        <f t="shared" si="1"/>
        <v>156.74396592522478</v>
      </c>
      <c r="CA23" s="15">
        <f t="shared" si="1"/>
        <v>153.53439745299659</v>
      </c>
      <c r="CB23" s="15">
        <f t="shared" si="1"/>
        <v>150.85832293593768</v>
      </c>
      <c r="CC23" s="15">
        <f t="shared" si="1"/>
        <v>149.17179365830572</v>
      </c>
      <c r="CD23" s="15">
        <f t="shared" si="1"/>
        <v>147.57991653401024</v>
      </c>
      <c r="CE23" s="15">
        <f t="shared" si="2"/>
        <v>146.21176268123733</v>
      </c>
      <c r="CF23" s="15">
        <f t="shared" si="2"/>
        <v>145.7126876909177</v>
      </c>
      <c r="CG23" s="15">
        <f t="shared" si="2"/>
        <v>144.77477089876521</v>
      </c>
    </row>
    <row r="24" spans="1:85" x14ac:dyDescent="0.25">
      <c r="A24" s="16" t="s">
        <v>300</v>
      </c>
      <c r="B24" s="15">
        <f t="shared" si="0"/>
        <v>85.316009121025687</v>
      </c>
      <c r="C24" s="15">
        <f t="shared" si="0"/>
        <v>86.68416297379855</v>
      </c>
      <c r="D24" s="15">
        <f t="shared" si="0"/>
        <v>89.695822398141374</v>
      </c>
      <c r="E24" s="15">
        <f t="shared" si="0"/>
        <v>76.212192918297973</v>
      </c>
      <c r="F24" s="15">
        <f t="shared" si="0"/>
        <v>86.314159101665027</v>
      </c>
      <c r="G24" s="15">
        <f t="shared" si="0"/>
        <v>85.969969453168687</v>
      </c>
      <c r="H24" s="15">
        <f t="shared" si="0"/>
        <v>84.627629824033036</v>
      </c>
      <c r="I24" s="15">
        <f t="shared" si="0"/>
        <v>85.238566450114021</v>
      </c>
      <c r="J24" s="15">
        <f t="shared" si="0"/>
        <v>87.269285376242308</v>
      </c>
      <c r="K24" s="15">
        <f t="shared" si="0"/>
        <v>87.854407778686053</v>
      </c>
      <c r="L24" s="15">
        <f t="shared" si="0"/>
        <v>89.377446973282275</v>
      </c>
      <c r="M24" s="15">
        <f t="shared" si="0"/>
        <v>88.72348664113926</v>
      </c>
      <c r="N24" s="15">
        <f t="shared" si="0"/>
        <v>87.708127178075131</v>
      </c>
      <c r="O24" s="15">
        <f t="shared" si="0"/>
        <v>88.697672417502034</v>
      </c>
      <c r="P24" s="15">
        <f t="shared" si="0"/>
        <v>90.539087036957355</v>
      </c>
      <c r="Q24" s="15">
        <f t="shared" si="0"/>
        <v>92.23422105580174</v>
      </c>
      <c r="R24" s="15">
        <f t="shared" si="3"/>
        <v>90.616529707869034</v>
      </c>
      <c r="S24" s="15">
        <f t="shared" si="3"/>
        <v>89.807684033902675</v>
      </c>
      <c r="T24" s="15">
        <f t="shared" si="3"/>
        <v>88.594415522953142</v>
      </c>
      <c r="U24" s="15">
        <f t="shared" si="3"/>
        <v>89.592565503592482</v>
      </c>
      <c r="V24" s="15">
        <f t="shared" si="1"/>
        <v>91.511422793959468</v>
      </c>
      <c r="W24" s="15">
        <f t="shared" si="1"/>
        <v>91.752355547906888</v>
      </c>
      <c r="X24" s="15">
        <f t="shared" si="1"/>
        <v>91.795379253968946</v>
      </c>
      <c r="Y24" s="15">
        <f t="shared" si="1"/>
        <v>92.896786129157164</v>
      </c>
      <c r="Z24" s="15">
        <f t="shared" si="1"/>
        <v>95.340532633481047</v>
      </c>
      <c r="AA24" s="15">
        <f t="shared" si="1"/>
        <v>95.452394269242362</v>
      </c>
      <c r="AB24" s="15">
        <f t="shared" si="1"/>
        <v>95.641698575915342</v>
      </c>
      <c r="AC24" s="15">
        <f t="shared" si="1"/>
        <v>95.555651163791239</v>
      </c>
      <c r="AD24" s="15">
        <f t="shared" ref="AD24:CO27" si="4">(AD10/AVERAGE($R$6:$U$6))*100</f>
        <v>94.66075807770082</v>
      </c>
      <c r="AE24" s="15">
        <f t="shared" si="4"/>
        <v>95.676117540764963</v>
      </c>
      <c r="AF24" s="15">
        <f t="shared" si="4"/>
        <v>97.560555866282314</v>
      </c>
      <c r="AG24" s="15">
        <f t="shared" si="4"/>
        <v>100.10755926515512</v>
      </c>
      <c r="AH24" s="15">
        <f t="shared" si="4"/>
        <v>98.180097233575694</v>
      </c>
      <c r="AI24" s="15">
        <f t="shared" si="4"/>
        <v>101.80269328399949</v>
      </c>
      <c r="AJ24" s="15">
        <f t="shared" si="4"/>
        <v>101.74246009551263</v>
      </c>
      <c r="AK24" s="15">
        <f t="shared" si="4"/>
        <v>101.32943251731706</v>
      </c>
      <c r="AL24" s="15">
        <f t="shared" si="4"/>
        <v>101.83711224884911</v>
      </c>
      <c r="AM24" s="15">
        <f t="shared" si="4"/>
        <v>102.40502516886805</v>
      </c>
      <c r="AN24" s="15">
        <f t="shared" si="4"/>
        <v>103.47201307920663</v>
      </c>
      <c r="AO24" s="15">
        <f t="shared" si="4"/>
        <v>103.44619885556941</v>
      </c>
      <c r="AP24" s="15">
        <f t="shared" si="4"/>
        <v>104.84016693197952</v>
      </c>
      <c r="AQ24" s="15">
        <f t="shared" si="4"/>
        <v>104.88319063804157</v>
      </c>
      <c r="AR24" s="15">
        <f t="shared" si="4"/>
        <v>106.12227337262831</v>
      </c>
      <c r="AS24" s="15">
        <f t="shared" si="4"/>
        <v>110.01161640063674</v>
      </c>
      <c r="AT24" s="15">
        <f t="shared" si="4"/>
        <v>109.24579443273244</v>
      </c>
      <c r="AU24" s="15">
        <f t="shared" si="4"/>
        <v>111.8788452437293</v>
      </c>
      <c r="AV24" s="15">
        <f t="shared" si="4"/>
        <v>111.29372284128556</v>
      </c>
      <c r="AW24" s="15">
        <f t="shared" si="4"/>
        <v>110.71720518005419</v>
      </c>
      <c r="AX24" s="15">
        <f t="shared" si="4"/>
        <v>112.50699135223508</v>
      </c>
      <c r="AY24" s="15">
        <f t="shared" si="4"/>
        <v>112.36931549283655</v>
      </c>
      <c r="AZ24" s="15">
        <f t="shared" si="4"/>
        <v>115.65632663597643</v>
      </c>
      <c r="BA24" s="15">
        <f t="shared" si="4"/>
        <v>111.70675041948112</v>
      </c>
      <c r="BB24" s="15">
        <f t="shared" si="4"/>
        <v>116.09516843780922</v>
      </c>
      <c r="BC24" s="15">
        <f t="shared" si="4"/>
        <v>114.70980510261153</v>
      </c>
      <c r="BD24" s="15">
        <f t="shared" si="4"/>
        <v>115.99191154326034</v>
      </c>
      <c r="BE24" s="15">
        <f t="shared" si="4"/>
        <v>118.71961450759368</v>
      </c>
      <c r="BF24" s="15">
        <f t="shared" si="4"/>
        <v>119.66613604095855</v>
      </c>
      <c r="BG24" s="15">
        <f t="shared" si="4"/>
        <v>120.41474852643805</v>
      </c>
      <c r="BH24" s="15">
        <f t="shared" si="4"/>
        <v>121.60220281375035</v>
      </c>
      <c r="BI24" s="15">
        <f t="shared" si="4"/>
        <v>122.04964935679558</v>
      </c>
      <c r="BJ24" s="15">
        <f t="shared" si="4"/>
        <v>122.95314718409843</v>
      </c>
      <c r="BK24" s="15">
        <f t="shared" si="4"/>
        <v>124.20083465989759</v>
      </c>
      <c r="BL24" s="15">
        <f t="shared" si="4"/>
        <v>123.71896915200276</v>
      </c>
      <c r="BM24" s="15">
        <f t="shared" si="4"/>
        <v>123.46082691563049</v>
      </c>
      <c r="BN24" s="15">
        <f t="shared" si="4"/>
        <v>125.82713074904271</v>
      </c>
      <c r="BO24" s="15">
        <f t="shared" si="4"/>
        <v>126.64458116422148</v>
      </c>
      <c r="BP24" s="15">
        <f t="shared" si="4"/>
        <v>126.00783031450329</v>
      </c>
      <c r="BQ24" s="15">
        <f t="shared" si="4"/>
        <v>127.16086563696595</v>
      </c>
      <c r="BR24" s="15">
        <f t="shared" si="4"/>
        <v>125.96480660844122</v>
      </c>
      <c r="BS24" s="15">
        <f t="shared" si="4"/>
        <v>128.08157294669363</v>
      </c>
      <c r="BT24" s="15">
        <f t="shared" si="4"/>
        <v>128.95925655035924</v>
      </c>
      <c r="BU24" s="15">
        <f t="shared" si="4"/>
        <v>130.30159617949491</v>
      </c>
      <c r="BV24" s="15">
        <f t="shared" si="4"/>
        <v>128.51181000731401</v>
      </c>
      <c r="BW24" s="15">
        <f t="shared" si="4"/>
        <v>129.5615884352278</v>
      </c>
      <c r="BX24" s="15">
        <f t="shared" si="4"/>
        <v>130.14671083767155</v>
      </c>
      <c r="BY24" s="15">
        <f t="shared" si="4"/>
        <v>129.32065568128039</v>
      </c>
      <c r="BZ24" s="15">
        <f t="shared" si="4"/>
        <v>128.56343845458846</v>
      </c>
      <c r="CA24" s="15">
        <f t="shared" si="4"/>
        <v>128.08157294669363</v>
      </c>
      <c r="CB24" s="15">
        <f t="shared" si="4"/>
        <v>128.22785354730456</v>
      </c>
      <c r="CC24" s="15">
        <f t="shared" si="4"/>
        <v>127.22970356666524</v>
      </c>
      <c r="CD24" s="15">
        <f t="shared" si="4"/>
        <v>127.5050552854623</v>
      </c>
      <c r="CE24" s="15">
        <f t="shared" si="4"/>
        <v>127.5308695090995</v>
      </c>
      <c r="CF24" s="15">
        <f t="shared" si="4"/>
        <v>127.07481822484188</v>
      </c>
      <c r="CG24" s="15">
        <f t="shared" si="4"/>
        <v>127.16947037817836</v>
      </c>
    </row>
    <row r="25" spans="1:85" x14ac:dyDescent="0.25">
      <c r="A25" s="16" t="s">
        <v>301</v>
      </c>
      <c r="B25" s="15">
        <f t="shared" si="0"/>
        <v>83.311104418534612</v>
      </c>
      <c r="C25" s="15">
        <f t="shared" si="0"/>
        <v>85.152519037989933</v>
      </c>
      <c r="D25" s="15">
        <f t="shared" si="0"/>
        <v>87.87161726111087</v>
      </c>
      <c r="E25" s="15">
        <f t="shared" si="0"/>
        <v>91.907240889730232</v>
      </c>
      <c r="F25" s="15">
        <f t="shared" si="0"/>
        <v>93.077485694617735</v>
      </c>
      <c r="G25" s="15">
        <f t="shared" si="0"/>
        <v>93.757260250397962</v>
      </c>
      <c r="H25" s="15">
        <f t="shared" si="0"/>
        <v>95.504022716516786</v>
      </c>
      <c r="I25" s="15">
        <f t="shared" si="0"/>
        <v>95.24588048014455</v>
      </c>
      <c r="J25" s="15">
        <f t="shared" si="0"/>
        <v>95.538441681366422</v>
      </c>
      <c r="K25" s="15">
        <f t="shared" si="0"/>
        <v>96.321473131695555</v>
      </c>
      <c r="L25" s="15">
        <f t="shared" si="0"/>
        <v>94.720991266187653</v>
      </c>
      <c r="M25" s="15">
        <f t="shared" si="0"/>
        <v>90.478853848470507</v>
      </c>
      <c r="N25" s="15">
        <f t="shared" si="0"/>
        <v>87.682312954437904</v>
      </c>
      <c r="O25" s="15">
        <f t="shared" si="0"/>
        <v>85.935550488319066</v>
      </c>
      <c r="P25" s="15">
        <f t="shared" si="0"/>
        <v>84.326463881598755</v>
      </c>
      <c r="Q25" s="15">
        <f t="shared" si="0"/>
        <v>85.763455664070904</v>
      </c>
      <c r="R25" s="15">
        <f t="shared" si="3"/>
        <v>86.236716430753347</v>
      </c>
      <c r="S25" s="15">
        <f t="shared" si="3"/>
        <v>90.478853848470507</v>
      </c>
      <c r="T25" s="15">
        <f t="shared" si="3"/>
        <v>90.280944800585118</v>
      </c>
      <c r="U25" s="15">
        <f t="shared" si="3"/>
        <v>93.068880953405326</v>
      </c>
      <c r="V25" s="15">
        <f t="shared" si="3"/>
        <v>94.471453771027839</v>
      </c>
      <c r="W25" s="15">
        <f t="shared" si="3"/>
        <v>93.146323624316992</v>
      </c>
      <c r="X25" s="15">
        <f t="shared" si="3"/>
        <v>91.279094781224444</v>
      </c>
      <c r="Y25" s="15">
        <f t="shared" si="3"/>
        <v>85.849503076194978</v>
      </c>
      <c r="Z25" s="15">
        <f t="shared" si="3"/>
        <v>87.475799165340092</v>
      </c>
      <c r="AA25" s="15">
        <f t="shared" si="3"/>
        <v>89.076281030847994</v>
      </c>
      <c r="AB25" s="15">
        <f t="shared" si="3"/>
        <v>90.650948672718656</v>
      </c>
      <c r="AC25" s="15">
        <f t="shared" si="3"/>
        <v>92.036312007916351</v>
      </c>
      <c r="AD25" s="15">
        <f t="shared" si="3"/>
        <v>89.317213784795413</v>
      </c>
      <c r="AE25" s="15">
        <f t="shared" si="3"/>
        <v>84.266230693111908</v>
      </c>
      <c r="AF25" s="15">
        <f t="shared" si="3"/>
        <v>84.10274061007614</v>
      </c>
      <c r="AG25" s="15">
        <f t="shared" si="3"/>
        <v>87.424170718065639</v>
      </c>
      <c r="AH25" s="15">
        <f t="shared" si="4"/>
        <v>90.76281030847997</v>
      </c>
      <c r="AI25" s="15">
        <f t="shared" si="4"/>
        <v>93.998193004345381</v>
      </c>
      <c r="AJ25" s="15">
        <f t="shared" si="4"/>
        <v>95.667512799552554</v>
      </c>
      <c r="AK25" s="15">
        <f t="shared" si="4"/>
        <v>93.800283956460007</v>
      </c>
      <c r="AL25" s="15">
        <f t="shared" si="4"/>
        <v>93.025857247343282</v>
      </c>
      <c r="AM25" s="15">
        <f t="shared" si="4"/>
        <v>96.054726154110909</v>
      </c>
      <c r="AN25" s="15">
        <f t="shared" si="4"/>
        <v>96.157983048659815</v>
      </c>
      <c r="AO25" s="15">
        <f t="shared" si="4"/>
        <v>96.321473131695555</v>
      </c>
      <c r="AP25" s="15">
        <f t="shared" si="4"/>
        <v>100.55500580820032</v>
      </c>
      <c r="AQ25" s="15">
        <f t="shared" si="4"/>
        <v>100.62384373789959</v>
      </c>
      <c r="AR25" s="15">
        <f t="shared" si="4"/>
        <v>101.20896614034334</v>
      </c>
      <c r="AS25" s="15">
        <f t="shared" si="4"/>
        <v>104.4013251301467</v>
      </c>
      <c r="AT25" s="15">
        <f t="shared" si="4"/>
        <v>109.02207116120984</v>
      </c>
      <c r="AU25" s="15">
        <f t="shared" si="4"/>
        <v>112.98025211891753</v>
      </c>
      <c r="AV25" s="15">
        <f t="shared" si="4"/>
        <v>114.92492363292175</v>
      </c>
      <c r="AW25" s="15">
        <f t="shared" si="4"/>
        <v>118.06565417545067</v>
      </c>
      <c r="AX25" s="15">
        <f t="shared" si="4"/>
        <v>123.49524588048016</v>
      </c>
      <c r="AY25" s="15">
        <f t="shared" si="4"/>
        <v>128.55483371337607</v>
      </c>
      <c r="AZ25" s="15">
        <f t="shared" si="4"/>
        <v>134.7158284214602</v>
      </c>
      <c r="BA25" s="15">
        <f t="shared" si="4"/>
        <v>124.01153035322463</v>
      </c>
      <c r="BB25" s="15">
        <f t="shared" si="4"/>
        <v>111.50884137159576</v>
      </c>
      <c r="BC25" s="15">
        <f t="shared" si="4"/>
        <v>119.14985156821407</v>
      </c>
      <c r="BD25" s="15">
        <f t="shared" si="4"/>
        <v>129.27763197521836</v>
      </c>
      <c r="BE25" s="15">
        <f t="shared" si="4"/>
        <v>139.87006840769266</v>
      </c>
      <c r="BF25" s="15">
        <f t="shared" si="4"/>
        <v>144.5682571096674</v>
      </c>
      <c r="BG25" s="15">
        <f t="shared" si="4"/>
        <v>145.5319881254571</v>
      </c>
      <c r="BH25" s="15">
        <f t="shared" si="4"/>
        <v>149.45575011831517</v>
      </c>
      <c r="BI25" s="15">
        <f t="shared" si="4"/>
        <v>151.00460353654864</v>
      </c>
      <c r="BJ25" s="15">
        <f t="shared" si="4"/>
        <v>154.67882803424686</v>
      </c>
      <c r="BK25" s="15">
        <f t="shared" si="4"/>
        <v>157.81955857677579</v>
      </c>
      <c r="BL25" s="15">
        <f t="shared" si="4"/>
        <v>159.16189820591146</v>
      </c>
      <c r="BM25" s="15">
        <f t="shared" si="4"/>
        <v>159.75562534956759</v>
      </c>
      <c r="BN25" s="15">
        <f t="shared" si="4"/>
        <v>159.38562147743406</v>
      </c>
      <c r="BO25" s="15">
        <f t="shared" si="4"/>
        <v>157.98304865981154</v>
      </c>
      <c r="BP25" s="15">
        <f t="shared" si="4"/>
        <v>157.98304865981154</v>
      </c>
      <c r="BQ25" s="15">
        <f t="shared" si="4"/>
        <v>161.11517446112808</v>
      </c>
      <c r="BR25" s="15">
        <f t="shared" si="4"/>
        <v>163.78264423697456</v>
      </c>
      <c r="BS25" s="15">
        <f t="shared" si="4"/>
        <v>170.15015273415653</v>
      </c>
      <c r="BT25" s="15">
        <f t="shared" si="4"/>
        <v>170.50294712386525</v>
      </c>
      <c r="BU25" s="15">
        <f t="shared" si="4"/>
        <v>168.76478939895884</v>
      </c>
      <c r="BV25" s="15">
        <f t="shared" si="4"/>
        <v>167.93873424256765</v>
      </c>
      <c r="BW25" s="15">
        <f t="shared" si="4"/>
        <v>160.93447489566751</v>
      </c>
      <c r="BX25" s="15">
        <f t="shared" si="4"/>
        <v>158.32723830830787</v>
      </c>
      <c r="BY25" s="15">
        <f t="shared" si="4"/>
        <v>157.78513961192618</v>
      </c>
      <c r="BZ25" s="15">
        <f t="shared" si="4"/>
        <v>152.19205782386095</v>
      </c>
      <c r="CA25" s="15">
        <f t="shared" si="4"/>
        <v>139.62053091253279</v>
      </c>
      <c r="CB25" s="15">
        <f t="shared" si="4"/>
        <v>134.95676117540765</v>
      </c>
      <c r="CC25" s="15">
        <f t="shared" si="4"/>
        <v>128.60646216065052</v>
      </c>
      <c r="CD25" s="15">
        <f t="shared" si="4"/>
        <v>126.09387772662737</v>
      </c>
      <c r="CE25" s="15">
        <f t="shared" si="4"/>
        <v>126.91132814180615</v>
      </c>
      <c r="CF25" s="15">
        <f t="shared" si="4"/>
        <v>123.6759454459407</v>
      </c>
      <c r="CG25" s="15">
        <f t="shared" si="4"/>
        <v>121.7484834143613</v>
      </c>
    </row>
    <row r="26" spans="1:85" x14ac:dyDescent="0.25">
      <c r="A26" s="16" t="s">
        <v>302</v>
      </c>
      <c r="B26" s="15">
        <f t="shared" si="0"/>
        <v>83.810179408854282</v>
      </c>
      <c r="C26" s="15">
        <f t="shared" si="0"/>
        <v>82.596910897904735</v>
      </c>
      <c r="D26" s="15">
        <f t="shared" si="0"/>
        <v>82.467839779718616</v>
      </c>
      <c r="E26" s="15">
        <f t="shared" si="0"/>
        <v>86.486253925913175</v>
      </c>
      <c r="F26" s="15">
        <f t="shared" si="0"/>
        <v>90.780019790904788</v>
      </c>
      <c r="G26" s="15">
        <f t="shared" si="0"/>
        <v>95.831002882588308</v>
      </c>
      <c r="H26" s="15">
        <f t="shared" si="0"/>
        <v>98.507077399647201</v>
      </c>
      <c r="I26" s="15">
        <f t="shared" si="0"/>
        <v>94.841457643161377</v>
      </c>
      <c r="J26" s="15">
        <f t="shared" si="0"/>
        <v>99.625693757260251</v>
      </c>
      <c r="K26" s="15">
        <f t="shared" si="0"/>
        <v>101.83711224884911</v>
      </c>
      <c r="L26" s="15">
        <f t="shared" si="0"/>
        <v>97.878931291141413</v>
      </c>
      <c r="M26" s="15">
        <f t="shared" si="0"/>
        <v>98.799638600869059</v>
      </c>
      <c r="N26" s="15">
        <f t="shared" si="0"/>
        <v>100.34849201910252</v>
      </c>
      <c r="O26" s="15">
        <f t="shared" si="0"/>
        <v>102.25013982704469</v>
      </c>
      <c r="P26" s="15">
        <f t="shared" si="0"/>
        <v>100.58942477304996</v>
      </c>
      <c r="Q26" s="15">
        <f t="shared" si="0"/>
        <v>117.39448436088284</v>
      </c>
      <c r="R26" s="15">
        <f t="shared" si="3"/>
        <v>112.7393193649701</v>
      </c>
      <c r="S26" s="15">
        <f t="shared" si="3"/>
        <v>115.95749257841071</v>
      </c>
      <c r="T26" s="15">
        <f t="shared" si="3"/>
        <v>125.29363679387345</v>
      </c>
      <c r="U26" s="15">
        <f t="shared" si="3"/>
        <v>123.30594157380716</v>
      </c>
      <c r="V26" s="15">
        <f t="shared" si="3"/>
        <v>128.80437120853588</v>
      </c>
      <c r="W26" s="15">
        <f t="shared" si="3"/>
        <v>133.33046508626251</v>
      </c>
      <c r="X26" s="15">
        <f t="shared" si="3"/>
        <v>129.14856085703221</v>
      </c>
      <c r="Y26" s="15">
        <f t="shared" si="3"/>
        <v>127.32435572000172</v>
      </c>
      <c r="Z26" s="15">
        <f t="shared" si="3"/>
        <v>129.87135911887449</v>
      </c>
      <c r="AA26" s="15">
        <f t="shared" si="3"/>
        <v>119.11543260336445</v>
      </c>
      <c r="AB26" s="15">
        <f t="shared" si="3"/>
        <v>151.58112119777996</v>
      </c>
      <c r="AC26" s="15">
        <f t="shared" si="3"/>
        <v>151.96833455233835</v>
      </c>
      <c r="AD26" s="15">
        <f t="shared" si="3"/>
        <v>148.33713376070213</v>
      </c>
      <c r="AE26" s="15">
        <f t="shared" si="3"/>
        <v>152.22647678871058</v>
      </c>
      <c r="AF26" s="15">
        <f t="shared" si="3"/>
        <v>154.20556726756442</v>
      </c>
      <c r="AG26" s="15">
        <f t="shared" si="3"/>
        <v>159.35980725379684</v>
      </c>
      <c r="AH26" s="15">
        <f t="shared" si="4"/>
        <v>166.01127221098827</v>
      </c>
      <c r="AI26" s="15">
        <f t="shared" si="4"/>
        <v>172.73157509787893</v>
      </c>
      <c r="AJ26" s="15">
        <f t="shared" si="4"/>
        <v>176.16486684162973</v>
      </c>
      <c r="AK26" s="15">
        <f t="shared" si="4"/>
        <v>181.19003570967601</v>
      </c>
      <c r="AL26" s="15">
        <f t="shared" si="4"/>
        <v>189.519425203287</v>
      </c>
      <c r="AM26" s="15">
        <f t="shared" si="4"/>
        <v>192.53968936884223</v>
      </c>
      <c r="AN26" s="15">
        <f t="shared" si="4"/>
        <v>195.44809189863614</v>
      </c>
      <c r="AO26" s="15">
        <f t="shared" si="4"/>
        <v>198.3909133932797</v>
      </c>
      <c r="AP26" s="15">
        <f t="shared" si="4"/>
        <v>200.91210256851525</v>
      </c>
      <c r="AQ26" s="15">
        <f t="shared" si="4"/>
        <v>188.83104590629435</v>
      </c>
      <c r="AR26" s="15">
        <f t="shared" si="4"/>
        <v>215.61760530052058</v>
      </c>
      <c r="AS26" s="15">
        <f t="shared" si="4"/>
        <v>207.30542528933441</v>
      </c>
      <c r="AT26" s="15">
        <f t="shared" si="4"/>
        <v>214.27526567138494</v>
      </c>
      <c r="AU26" s="15">
        <f t="shared" si="4"/>
        <v>211.59058641311361</v>
      </c>
      <c r="AV26" s="15">
        <f t="shared" si="4"/>
        <v>217.80320956847223</v>
      </c>
      <c r="AW26" s="15">
        <f t="shared" si="4"/>
        <v>214.361313083509</v>
      </c>
      <c r="AX26" s="15">
        <f t="shared" si="4"/>
        <v>211.21197779976768</v>
      </c>
      <c r="AY26" s="15">
        <f t="shared" si="4"/>
        <v>222.20883706922513</v>
      </c>
      <c r="AZ26" s="15">
        <f t="shared" si="4"/>
        <v>220.51370305038071</v>
      </c>
      <c r="BA26" s="15">
        <f t="shared" si="4"/>
        <v>201.08419739276343</v>
      </c>
      <c r="BB26" s="15">
        <f t="shared" si="4"/>
        <v>192.22131394398312</v>
      </c>
      <c r="BC26" s="15">
        <f t="shared" si="4"/>
        <v>199.32022544421974</v>
      </c>
      <c r="BD26" s="15">
        <f t="shared" si="4"/>
        <v>197.60788194295057</v>
      </c>
      <c r="BE26" s="15">
        <f t="shared" si="4"/>
        <v>194.16598545798735</v>
      </c>
      <c r="BF26" s="15">
        <f t="shared" si="4"/>
        <v>216.97715441208106</v>
      </c>
      <c r="BG26" s="15">
        <f t="shared" si="4"/>
        <v>214.56782687260682</v>
      </c>
      <c r="BH26" s="15">
        <f t="shared" si="4"/>
        <v>221.72697156133029</v>
      </c>
      <c r="BI26" s="15">
        <f t="shared" si="4"/>
        <v>220.92673062857637</v>
      </c>
      <c r="BJ26" s="15">
        <f t="shared" si="4"/>
        <v>225.84864260207377</v>
      </c>
      <c r="BK26" s="15">
        <f t="shared" si="4"/>
        <v>228.74844039065522</v>
      </c>
      <c r="BL26" s="15">
        <f t="shared" si="4"/>
        <v>232.65499290108852</v>
      </c>
      <c r="BM26" s="15">
        <f t="shared" si="4"/>
        <v>233.45523383384244</v>
      </c>
      <c r="BN26" s="15">
        <f t="shared" si="4"/>
        <v>229.87566148948068</v>
      </c>
      <c r="BO26" s="15">
        <f t="shared" si="4"/>
        <v>223.59420040442285</v>
      </c>
      <c r="BP26" s="15">
        <f t="shared" si="4"/>
        <v>228.0944800585122</v>
      </c>
      <c r="BQ26" s="15">
        <f t="shared" si="4"/>
        <v>234.88362087510222</v>
      </c>
      <c r="BR26" s="15">
        <f t="shared" si="4"/>
        <v>229.101234780364</v>
      </c>
      <c r="BS26" s="15">
        <f t="shared" si="4"/>
        <v>234.79757346297811</v>
      </c>
      <c r="BT26" s="15">
        <f t="shared" si="4"/>
        <v>231.57079550832509</v>
      </c>
      <c r="BU26" s="15">
        <f t="shared" si="4"/>
        <v>247.08514391429674</v>
      </c>
      <c r="BV26" s="15">
        <f t="shared" si="4"/>
        <v>235.11594888783719</v>
      </c>
      <c r="BW26" s="15">
        <f t="shared" si="4"/>
        <v>231.15776793012949</v>
      </c>
      <c r="BX26" s="15">
        <f t="shared" si="4"/>
        <v>242.43858365959645</v>
      </c>
      <c r="BY26" s="15">
        <f t="shared" si="4"/>
        <v>224.53211719657529</v>
      </c>
      <c r="BZ26" s="15">
        <f t="shared" si="4"/>
        <v>240.50251688680464</v>
      </c>
      <c r="CA26" s="15">
        <f t="shared" si="4"/>
        <v>247.54979993976681</v>
      </c>
      <c r="CB26" s="15">
        <f t="shared" si="4"/>
        <v>247.37770511551864</v>
      </c>
      <c r="CC26" s="15">
        <f t="shared" si="4"/>
        <v>255.83616572731574</v>
      </c>
      <c r="CD26" s="15">
        <f t="shared" si="4"/>
        <v>258.03897947769218</v>
      </c>
      <c r="CE26" s="15">
        <f t="shared" si="4"/>
        <v>256.48152131824634</v>
      </c>
      <c r="CF26" s="15">
        <f t="shared" si="4"/>
        <v>248.40166931979519</v>
      </c>
      <c r="CG26" s="15">
        <f t="shared" si="4"/>
        <v>243.95301811298023</v>
      </c>
    </row>
    <row r="27" spans="1:85" x14ac:dyDescent="0.25">
      <c r="A27" s="16" t="s">
        <v>303</v>
      </c>
      <c r="B27" s="15">
        <f t="shared" si="0"/>
        <v>78.612915716559812</v>
      </c>
      <c r="C27" s="15">
        <f t="shared" si="0"/>
        <v>85.969969453168687</v>
      </c>
      <c r="D27" s="15">
        <f t="shared" si="0"/>
        <v>92.242825797014149</v>
      </c>
      <c r="E27" s="15">
        <f t="shared" si="0"/>
        <v>102.07804500279653</v>
      </c>
      <c r="F27" s="15">
        <f t="shared" si="0"/>
        <v>102.18990663855784</v>
      </c>
      <c r="G27" s="15">
        <f t="shared" si="0"/>
        <v>106.38041560900055</v>
      </c>
      <c r="H27" s="15">
        <f t="shared" si="0"/>
        <v>106.93111904659467</v>
      </c>
      <c r="I27" s="15">
        <f t="shared" si="0"/>
        <v>100.29686357182808</v>
      </c>
      <c r="J27" s="15">
        <f t="shared" si="0"/>
        <v>109.88254528245062</v>
      </c>
      <c r="K27" s="15">
        <f t="shared" si="0"/>
        <v>103.85062169255259</v>
      </c>
      <c r="L27" s="15">
        <f t="shared" si="0"/>
        <v>104.68528159015618</v>
      </c>
      <c r="M27" s="15">
        <f t="shared" si="0"/>
        <v>98.610334294196093</v>
      </c>
      <c r="N27" s="15">
        <f t="shared" si="0"/>
        <v>89.480703867831167</v>
      </c>
      <c r="O27" s="15">
        <f t="shared" si="0"/>
        <v>88.284644839306452</v>
      </c>
      <c r="P27" s="15">
        <f t="shared" si="0"/>
        <v>84.989028954954165</v>
      </c>
      <c r="Q27" s="15">
        <f t="shared" si="0"/>
        <v>90.891881426666089</v>
      </c>
      <c r="R27" s="15">
        <f t="shared" si="3"/>
        <v>90.349782730284389</v>
      </c>
      <c r="S27" s="15">
        <f t="shared" si="3"/>
        <v>94.523082218302278</v>
      </c>
      <c r="T27" s="15">
        <f t="shared" si="3"/>
        <v>103.27410403132124</v>
      </c>
      <c r="U27" s="15">
        <f t="shared" si="3"/>
        <v>106.78483844598372</v>
      </c>
      <c r="V27" s="15">
        <f t="shared" si="3"/>
        <v>109.83091683517618</v>
      </c>
      <c r="W27" s="15">
        <f t="shared" si="3"/>
        <v>106.46646302112464</v>
      </c>
      <c r="X27" s="15">
        <f t="shared" si="3"/>
        <v>98.223120939637738</v>
      </c>
      <c r="Y27" s="15">
        <f t="shared" si="3"/>
        <v>91.554446500021513</v>
      </c>
      <c r="Z27" s="15">
        <f t="shared" si="3"/>
        <v>91.038162027277025</v>
      </c>
      <c r="AA27" s="15">
        <f t="shared" si="3"/>
        <v>88.654648711440004</v>
      </c>
      <c r="AB27" s="15">
        <f t="shared" si="3"/>
        <v>87.596265542313816</v>
      </c>
      <c r="AC27" s="15">
        <f t="shared" si="3"/>
        <v>83.861807856128721</v>
      </c>
      <c r="AD27" s="15">
        <f t="shared" si="3"/>
        <v>85.90973626468184</v>
      </c>
      <c r="AE27" s="15">
        <f t="shared" si="3"/>
        <v>85.10089059071548</v>
      </c>
      <c r="AF27" s="15">
        <f t="shared" si="3"/>
        <v>84.507163447059312</v>
      </c>
      <c r="AG27" s="15">
        <f t="shared" si="3"/>
        <v>93.197952071591445</v>
      </c>
      <c r="AH27" s="15">
        <f t="shared" si="4"/>
        <v>92.294454244288602</v>
      </c>
      <c r="AI27" s="15">
        <f t="shared" si="4"/>
        <v>95.813793400163476</v>
      </c>
      <c r="AJ27" s="15">
        <f t="shared" si="4"/>
        <v>95.521232198941618</v>
      </c>
      <c r="AK27" s="15">
        <f t="shared" si="4"/>
        <v>98.988942907542054</v>
      </c>
      <c r="AL27" s="15">
        <f t="shared" si="4"/>
        <v>102.39642042765564</v>
      </c>
      <c r="AM27" s="15">
        <f t="shared" si="4"/>
        <v>104.26364927074818</v>
      </c>
      <c r="AN27" s="15">
        <f t="shared" si="4"/>
        <v>102.49107258099212</v>
      </c>
      <c r="AO27" s="15">
        <f t="shared" si="4"/>
        <v>106.9741427526567</v>
      </c>
      <c r="AP27" s="15">
        <f t="shared" si="4"/>
        <v>114.45166286623929</v>
      </c>
      <c r="AQ27" s="15">
        <f t="shared" si="4"/>
        <v>118.36682011788496</v>
      </c>
      <c r="AR27" s="15">
        <f t="shared" si="4"/>
        <v>126.39504366906165</v>
      </c>
      <c r="AS27" s="15">
        <f t="shared" si="4"/>
        <v>130.60276212192917</v>
      </c>
      <c r="AT27" s="15">
        <f t="shared" si="4"/>
        <v>137.09073699608481</v>
      </c>
      <c r="AU27" s="15">
        <f t="shared" si="4"/>
        <v>139.67215935980724</v>
      </c>
      <c r="AV27" s="15">
        <f t="shared" si="4"/>
        <v>150.20436260379469</v>
      </c>
      <c r="AW27" s="15">
        <f t="shared" si="4"/>
        <v>154.09370563180315</v>
      </c>
      <c r="AX27" s="15">
        <f t="shared" si="4"/>
        <v>160.39237619928582</v>
      </c>
      <c r="AY27" s="15">
        <f t="shared" si="4"/>
        <v>172.72297035666651</v>
      </c>
      <c r="AZ27" s="15">
        <f t="shared" si="4"/>
        <v>177.18883104590628</v>
      </c>
      <c r="BA27" s="15">
        <f t="shared" si="4"/>
        <v>166.38988082433423</v>
      </c>
      <c r="BB27" s="15">
        <f t="shared" si="4"/>
        <v>142.93335627930989</v>
      </c>
      <c r="BC27" s="15">
        <f t="shared" si="4"/>
        <v>150.32482898076839</v>
      </c>
      <c r="BD27" s="15">
        <f t="shared" si="4"/>
        <v>157.50118315191671</v>
      </c>
      <c r="BE27" s="15">
        <f t="shared" si="4"/>
        <v>176.40579959557715</v>
      </c>
      <c r="BF27" s="15">
        <f t="shared" si="4"/>
        <v>198.93301208966139</v>
      </c>
      <c r="BG27" s="15">
        <f t="shared" si="4"/>
        <v>203.14073054252893</v>
      </c>
      <c r="BH27" s="15">
        <f t="shared" si="4"/>
        <v>218.28507507636709</v>
      </c>
      <c r="BI27" s="15">
        <f t="shared" si="4"/>
        <v>219.22299186851956</v>
      </c>
      <c r="BJ27" s="15">
        <f t="shared" si="4"/>
        <v>221.79580949102956</v>
      </c>
      <c r="BK27" s="15">
        <f t="shared" si="4"/>
        <v>230.92543991739447</v>
      </c>
      <c r="BL27" s="15">
        <f t="shared" si="4"/>
        <v>232.99918254958479</v>
      </c>
      <c r="BM27" s="15">
        <f t="shared" si="4"/>
        <v>241.37159574925784</v>
      </c>
      <c r="BN27" s="15">
        <f t="shared" si="4"/>
        <v>229.47984339370993</v>
      </c>
      <c r="BO27" s="15">
        <f t="shared" si="4"/>
        <v>234.8061782041905</v>
      </c>
      <c r="BP27" s="15">
        <f t="shared" si="4"/>
        <v>226.94144473604956</v>
      </c>
      <c r="BQ27" s="15">
        <f t="shared" si="4"/>
        <v>238.83319709159747</v>
      </c>
      <c r="BR27" s="15">
        <f t="shared" si="4"/>
        <v>249.30516714709805</v>
      </c>
      <c r="BS27" s="15">
        <f t="shared" si="4"/>
        <v>251.17239599019058</v>
      </c>
      <c r="BT27" s="15">
        <f t="shared" si="4"/>
        <v>247.34328615066897</v>
      </c>
      <c r="BU27" s="15">
        <f t="shared" si="4"/>
        <v>246.94746805489825</v>
      </c>
      <c r="BV27" s="15">
        <f t="shared" si="4"/>
        <v>249.76982317256807</v>
      </c>
      <c r="BW27" s="15">
        <f t="shared" si="4"/>
        <v>241.34578152562062</v>
      </c>
      <c r="BX27" s="15">
        <f t="shared" si="4"/>
        <v>249.83005636105494</v>
      </c>
      <c r="BY27" s="15">
        <f t="shared" si="4"/>
        <v>234.70292130964162</v>
      </c>
      <c r="BZ27" s="15">
        <f t="shared" si="4"/>
        <v>236.4066600696984</v>
      </c>
      <c r="CA27" s="15">
        <f t="shared" si="4"/>
        <v>214.71410747321772</v>
      </c>
      <c r="CB27" s="15">
        <f t="shared" si="4"/>
        <v>200.25814223637224</v>
      </c>
      <c r="CC27" s="15">
        <f t="shared" si="4"/>
        <v>189.09779288387901</v>
      </c>
      <c r="CD27" s="15">
        <f t="shared" si="4"/>
        <v>182.19679043152777</v>
      </c>
      <c r="CE27" s="15">
        <f t="shared" si="4"/>
        <v>192.34178032095684</v>
      </c>
      <c r="CF27" s="15">
        <f t="shared" si="4"/>
        <v>186.40450888439531</v>
      </c>
      <c r="CG27" s="15">
        <f t="shared" si="4"/>
        <v>192.43643247429333</v>
      </c>
    </row>
    <row r="28" spans="1:85" x14ac:dyDescent="0.25">
      <c r="B28" s="13" t="s">
        <v>305</v>
      </c>
      <c r="C28" s="13" t="s">
        <v>306</v>
      </c>
      <c r="D28" s="13" t="s">
        <v>307</v>
      </c>
      <c r="E28" s="13" t="s">
        <v>308</v>
      </c>
      <c r="F28" s="13" t="s">
        <v>309</v>
      </c>
      <c r="G28" s="13" t="s">
        <v>310</v>
      </c>
      <c r="H28" s="13" t="s">
        <v>311</v>
      </c>
      <c r="I28" s="13" t="s">
        <v>312</v>
      </c>
      <c r="J28" s="13" t="s">
        <v>313</v>
      </c>
      <c r="K28" s="13" t="s">
        <v>314</v>
      </c>
      <c r="L28" s="13" t="s">
        <v>315</v>
      </c>
      <c r="M28" s="13" t="s">
        <v>316</v>
      </c>
      <c r="N28" s="13" t="s">
        <v>317</v>
      </c>
      <c r="O28" s="13" t="s">
        <v>318</v>
      </c>
      <c r="P28" s="13" t="s">
        <v>319</v>
      </c>
      <c r="Q28" s="13" t="s">
        <v>320</v>
      </c>
      <c r="R28" s="13" t="s">
        <v>321</v>
      </c>
      <c r="S28" s="13" t="s">
        <v>322</v>
      </c>
      <c r="T28" s="13" t="s">
        <v>323</v>
      </c>
      <c r="U28" s="13" t="s">
        <v>324</v>
      </c>
      <c r="V28" s="13" t="s">
        <v>325</v>
      </c>
      <c r="W28" s="13" t="s">
        <v>326</v>
      </c>
      <c r="X28" s="13" t="s">
        <v>327</v>
      </c>
      <c r="Y28" s="13" t="s">
        <v>328</v>
      </c>
      <c r="Z28" s="13" t="s">
        <v>329</v>
      </c>
      <c r="AA28" s="13" t="s">
        <v>330</v>
      </c>
      <c r="AB28" s="13" t="s">
        <v>331</v>
      </c>
      <c r="AC28" s="13" t="s">
        <v>332</v>
      </c>
      <c r="AD28" s="13" t="s">
        <v>333</v>
      </c>
      <c r="AE28" s="13" t="s">
        <v>334</v>
      </c>
      <c r="AF28" s="13" t="s">
        <v>335</v>
      </c>
      <c r="AG28" s="13" t="s">
        <v>336</v>
      </c>
      <c r="AH28" s="13" t="s">
        <v>337</v>
      </c>
      <c r="AI28" s="13" t="s">
        <v>338</v>
      </c>
      <c r="AJ28" s="13" t="s">
        <v>339</v>
      </c>
      <c r="AK28" s="13" t="s">
        <v>340</v>
      </c>
      <c r="AL28" s="13" t="s">
        <v>341</v>
      </c>
      <c r="AM28" s="13" t="s">
        <v>342</v>
      </c>
      <c r="AN28" s="13" t="s">
        <v>343</v>
      </c>
      <c r="AO28" s="13" t="s">
        <v>344</v>
      </c>
      <c r="AP28" s="13" t="s">
        <v>345</v>
      </c>
      <c r="AQ28" s="13" t="s">
        <v>346</v>
      </c>
      <c r="AR28" s="13" t="s">
        <v>347</v>
      </c>
      <c r="AS28" s="13" t="s">
        <v>348</v>
      </c>
      <c r="AT28" s="13" t="s">
        <v>349</v>
      </c>
      <c r="AU28" s="13" t="s">
        <v>350</v>
      </c>
      <c r="AV28" s="13" t="s">
        <v>351</v>
      </c>
      <c r="AW28" s="13" t="s">
        <v>352</v>
      </c>
      <c r="AX28" s="13" t="s">
        <v>353</v>
      </c>
      <c r="AY28" s="13" t="s">
        <v>354</v>
      </c>
      <c r="AZ28" s="13" t="s">
        <v>355</v>
      </c>
      <c r="BA28" s="13" t="s">
        <v>356</v>
      </c>
      <c r="BB28" s="13" t="s">
        <v>357</v>
      </c>
      <c r="BC28" s="13" t="s">
        <v>358</v>
      </c>
      <c r="BD28" s="13" t="s">
        <v>359</v>
      </c>
      <c r="BE28" s="13" t="s">
        <v>360</v>
      </c>
      <c r="BF28" s="13" t="s">
        <v>361</v>
      </c>
      <c r="BG28" s="13" t="s">
        <v>362</v>
      </c>
      <c r="BH28" s="13" t="s">
        <v>363</v>
      </c>
      <c r="BI28" s="13" t="s">
        <v>364</v>
      </c>
      <c r="BJ28" s="13" t="s">
        <v>365</v>
      </c>
      <c r="BK28" s="13" t="s">
        <v>366</v>
      </c>
      <c r="BL28" s="13" t="s">
        <v>367</v>
      </c>
      <c r="BM28" s="13" t="s">
        <v>368</v>
      </c>
      <c r="BN28" s="13" t="s">
        <v>369</v>
      </c>
      <c r="BO28" s="13" t="s">
        <v>370</v>
      </c>
      <c r="BP28" s="13" t="s">
        <v>371</v>
      </c>
      <c r="BQ28" s="13" t="s">
        <v>372</v>
      </c>
      <c r="BR28" s="13" t="s">
        <v>373</v>
      </c>
      <c r="BS28" s="13" t="s">
        <v>374</v>
      </c>
      <c r="BT28" s="13" t="s">
        <v>375</v>
      </c>
      <c r="BU28" s="13" t="s">
        <v>376</v>
      </c>
      <c r="BV28" s="13" t="s">
        <v>377</v>
      </c>
      <c r="BW28" s="13" t="s">
        <v>378</v>
      </c>
      <c r="BX28" s="13" t="s">
        <v>379</v>
      </c>
      <c r="BY28" s="13" t="s">
        <v>380</v>
      </c>
      <c r="BZ28" s="13" t="s">
        <v>381</v>
      </c>
      <c r="CA28" s="13" t="s">
        <v>382</v>
      </c>
      <c r="CB28" s="13" t="s">
        <v>383</v>
      </c>
      <c r="CC28" s="13" t="s">
        <v>384</v>
      </c>
      <c r="CD28" s="13" t="s">
        <v>385</v>
      </c>
      <c r="CE28" s="13" t="s">
        <v>386</v>
      </c>
      <c r="CF28" s="13" t="s">
        <v>387</v>
      </c>
      <c r="CG28" s="13" t="s">
        <v>388</v>
      </c>
    </row>
    <row r="34" spans="72:72" x14ac:dyDescent="0.25">
      <c r="BT34" s="13">
        <v>84.369487587660799</v>
      </c>
    </row>
    <row r="35" spans="72:72" x14ac:dyDescent="0.25">
      <c r="BT35" s="13">
        <v>118.61635761304478</v>
      </c>
    </row>
    <row r="36" spans="72:72" x14ac:dyDescent="0.25">
      <c r="BT36" s="13">
        <v>118.5217054597083</v>
      </c>
    </row>
    <row r="37" spans="72:72" x14ac:dyDescent="0.25">
      <c r="BT37" s="13">
        <v>118.0914683990879</v>
      </c>
    </row>
    <row r="38" spans="72:72" x14ac:dyDescent="0.25">
      <c r="BT38" s="13">
        <v>117.95379253968939</v>
      </c>
    </row>
    <row r="39" spans="72:72" x14ac:dyDescent="0.25">
      <c r="BT39" s="13">
        <v>117.35146065482081</v>
      </c>
    </row>
    <row r="40" spans="72:72" x14ac:dyDescent="0.25">
      <c r="BT40" s="13">
        <v>116.99006152389968</v>
      </c>
    </row>
    <row r="41" spans="72:72" x14ac:dyDescent="0.25">
      <c r="BT41" s="13">
        <v>116.9040141117756</v>
      </c>
    </row>
    <row r="42" spans="72:72" x14ac:dyDescent="0.25">
      <c r="BT42" s="13">
        <v>116.34470593296906</v>
      </c>
    </row>
    <row r="43" spans="72:72" x14ac:dyDescent="0.25">
      <c r="BT43" s="13">
        <v>115.88004990749903</v>
      </c>
    </row>
    <row r="44" spans="72:72" x14ac:dyDescent="0.25">
      <c r="BT44" s="13">
        <v>115.39818439960419</v>
      </c>
    </row>
    <row r="45" spans="72:72" x14ac:dyDescent="0.25">
      <c r="BT45" s="13">
        <v>115.14004216323195</v>
      </c>
    </row>
    <row r="46" spans="72:72" x14ac:dyDescent="0.25">
      <c r="BT46" s="13">
        <v>114.95934259777137</v>
      </c>
    </row>
    <row r="47" spans="72:72" x14ac:dyDescent="0.25">
      <c r="BT47" s="13">
        <v>114.73561932624877</v>
      </c>
    </row>
    <row r="48" spans="72:72" x14ac:dyDescent="0.25">
      <c r="BT48" s="13">
        <v>114.41724390138965</v>
      </c>
    </row>
    <row r="49" spans="72:72" x14ac:dyDescent="0.25">
      <c r="BT49" s="13">
        <v>114.09886847653057</v>
      </c>
    </row>
    <row r="50" spans="72:72" x14ac:dyDescent="0.25">
      <c r="BT50" s="13">
        <v>113.56537452136126</v>
      </c>
    </row>
    <row r="51" spans="72:72" x14ac:dyDescent="0.25">
      <c r="BT51" s="13">
        <v>113.47072236802478</v>
      </c>
    </row>
    <row r="52" spans="72:72" x14ac:dyDescent="0.25">
      <c r="BT52" s="13">
        <v>113.31583702620142</v>
      </c>
    </row>
    <row r="53" spans="72:72" x14ac:dyDescent="0.25">
      <c r="BT53" s="13">
        <v>113.074904272254</v>
      </c>
    </row>
    <row r="54" spans="72:72" x14ac:dyDescent="0.25">
      <c r="BT54" s="13">
        <v>112.43815342253581</v>
      </c>
    </row>
    <row r="55" spans="72:72" x14ac:dyDescent="0.25">
      <c r="BT55" s="13">
        <v>111.74116938433079</v>
      </c>
    </row>
    <row r="56" spans="72:72" x14ac:dyDescent="0.25">
      <c r="BT56" s="13">
        <v>111.22488491158626</v>
      </c>
    </row>
    <row r="57" spans="72:72" x14ac:dyDescent="0.25">
      <c r="BT57" s="13">
        <v>111.17325646431182</v>
      </c>
    </row>
    <row r="58" spans="72:72" x14ac:dyDescent="0.25">
      <c r="BT58" s="13">
        <v>111.07860431097534</v>
      </c>
    </row>
    <row r="59" spans="72:72" x14ac:dyDescent="0.25">
      <c r="BT59" s="13">
        <v>109.96859269457471</v>
      </c>
    </row>
    <row r="60" spans="72:72" x14ac:dyDescent="0.25">
      <c r="BT60" s="13">
        <v>109.85673105881339</v>
      </c>
    </row>
    <row r="61" spans="72:72" x14ac:dyDescent="0.25">
      <c r="BT61" s="13">
        <v>109.22858495030761</v>
      </c>
    </row>
    <row r="62" spans="72:72" x14ac:dyDescent="0.25">
      <c r="BT62" s="13">
        <v>107.48182248418878</v>
      </c>
    </row>
    <row r="63" spans="72:72" x14ac:dyDescent="0.25">
      <c r="BT63" s="13">
        <v>107.11181861205523</v>
      </c>
    </row>
    <row r="64" spans="72:72" x14ac:dyDescent="0.25">
      <c r="BT64" s="13">
        <v>106.96553801144431</v>
      </c>
    </row>
    <row r="65" spans="72:72" x14ac:dyDescent="0.25">
      <c r="BT65" s="13">
        <v>106.69018629264724</v>
      </c>
    </row>
    <row r="66" spans="72:72" x14ac:dyDescent="0.25">
      <c r="BT66" s="13">
        <v>105.51133674654736</v>
      </c>
    </row>
    <row r="67" spans="72:72" x14ac:dyDescent="0.25">
      <c r="BT67" s="13">
        <v>104.3841156477219</v>
      </c>
    </row>
    <row r="68" spans="72:72" x14ac:dyDescent="0.25">
      <c r="BT68" s="13">
        <v>104.11736867013724</v>
      </c>
    </row>
    <row r="69" spans="72:72" x14ac:dyDescent="0.25">
      <c r="BT69" s="13">
        <v>103.50643204405627</v>
      </c>
    </row>
    <row r="70" spans="72:72" x14ac:dyDescent="0.25">
      <c r="BT70" s="13">
        <v>103.35154670223292</v>
      </c>
    </row>
    <row r="71" spans="72:72" x14ac:dyDescent="0.25">
      <c r="BT71" s="13">
        <v>102.76642429978919</v>
      </c>
    </row>
    <row r="72" spans="72:72" x14ac:dyDescent="0.25">
      <c r="BT72" s="13">
        <v>102.31037301553157</v>
      </c>
    </row>
    <row r="73" spans="72:72" x14ac:dyDescent="0.25">
      <c r="BT73" s="13">
        <v>101.80269328399949</v>
      </c>
    </row>
    <row r="74" spans="72:72" x14ac:dyDescent="0.25">
      <c r="BT74" s="13">
        <v>101.31222303489223</v>
      </c>
    </row>
    <row r="75" spans="72:72" x14ac:dyDescent="0.25">
      <c r="BT75" s="13">
        <v>101.27780407004259</v>
      </c>
    </row>
    <row r="76" spans="72:72" x14ac:dyDescent="0.25">
      <c r="BT76" s="13">
        <v>100.83035752699739</v>
      </c>
    </row>
    <row r="77" spans="72:72" x14ac:dyDescent="0.25">
      <c r="BT77" s="13">
        <v>100.44314417243902</v>
      </c>
    </row>
    <row r="78" spans="72:72" x14ac:dyDescent="0.25">
      <c r="BT78" s="13">
        <v>98.240330422062556</v>
      </c>
    </row>
    <row r="79" spans="72:72" x14ac:dyDescent="0.25">
      <c r="BT79" s="13">
        <v>98.240330422062556</v>
      </c>
    </row>
    <row r="80" spans="72:72" x14ac:dyDescent="0.25">
      <c r="BT80" s="13">
        <v>97.78427913780493</v>
      </c>
    </row>
    <row r="81" spans="72:72" x14ac:dyDescent="0.25">
      <c r="BT81" s="13">
        <v>96.657058038979471</v>
      </c>
    </row>
    <row r="82" spans="72:72" x14ac:dyDescent="0.25">
      <c r="BT82" s="13">
        <v>95.684722281977372</v>
      </c>
    </row>
    <row r="83" spans="72:72" x14ac:dyDescent="0.25">
      <c r="BT83" s="13">
        <v>95.658908058340145</v>
      </c>
    </row>
    <row r="84" spans="72:72" x14ac:dyDescent="0.25">
      <c r="BT84" s="13">
        <v>94.970528761347509</v>
      </c>
    </row>
    <row r="85" spans="72:72" x14ac:dyDescent="0.25">
      <c r="BT85" s="13">
        <v>94.437034806178204</v>
      </c>
    </row>
    <row r="86" spans="72:72" x14ac:dyDescent="0.25">
      <c r="BT86" s="13">
        <v>94.411220582540977</v>
      </c>
    </row>
    <row r="87" spans="72:72" x14ac:dyDescent="0.25">
      <c r="BT87" s="13">
        <v>94.376801617691356</v>
      </c>
    </row>
    <row r="88" spans="72:72" x14ac:dyDescent="0.25">
      <c r="BT88" s="13">
        <v>93.438884825538864</v>
      </c>
    </row>
    <row r="89" spans="72:72" x14ac:dyDescent="0.25">
      <c r="BT89" s="13">
        <v>92.879576646732346</v>
      </c>
    </row>
    <row r="90" spans="72:72" x14ac:dyDescent="0.25">
      <c r="BT90" s="13">
        <v>92.328873209138223</v>
      </c>
    </row>
    <row r="91" spans="72:72" x14ac:dyDescent="0.25">
      <c r="BT91" s="13">
        <v>90.88327668545368</v>
      </c>
    </row>
    <row r="92" spans="72:72" x14ac:dyDescent="0.25">
      <c r="BT92" s="13">
        <v>89.549541797530424</v>
      </c>
    </row>
    <row r="93" spans="72:72" x14ac:dyDescent="0.25">
      <c r="BT93" s="13">
        <v>89.360237490857457</v>
      </c>
    </row>
    <row r="94" spans="72:72" x14ac:dyDescent="0.25">
      <c r="BT94" s="13">
        <v>88.86976724175021</v>
      </c>
    </row>
    <row r="95" spans="72:72" x14ac:dyDescent="0.25">
      <c r="BT95" s="13">
        <v>88.706277158714457</v>
      </c>
    </row>
    <row r="96" spans="72:72" x14ac:dyDescent="0.25">
      <c r="BT96" s="13">
        <v>88.689067676289625</v>
      </c>
    </row>
    <row r="97" spans="72:72" x14ac:dyDescent="0.25">
      <c r="BT97" s="13">
        <v>88.689067676289625</v>
      </c>
    </row>
    <row r="98" spans="72:72" x14ac:dyDescent="0.25">
      <c r="BT98" s="13">
        <v>88.095340532633472</v>
      </c>
    </row>
    <row r="99" spans="72:72" x14ac:dyDescent="0.25">
      <c r="BT99" s="13">
        <v>87.888826743535688</v>
      </c>
    </row>
    <row r="100" spans="72:72" x14ac:dyDescent="0.25">
      <c r="BT100" s="13">
        <v>87.751150884137161</v>
      </c>
    </row>
    <row r="101" spans="72:72" x14ac:dyDescent="0.25">
      <c r="BT101" s="13">
        <v>87.647893989588255</v>
      </c>
    </row>
    <row r="102" spans="72:72" x14ac:dyDescent="0.25">
      <c r="BT102" s="13">
        <v>87.338123305941579</v>
      </c>
    </row>
    <row r="103" spans="72:72" x14ac:dyDescent="0.25">
      <c r="BT103" s="13">
        <v>87.088585810781737</v>
      </c>
    </row>
    <row r="104" spans="72:72" x14ac:dyDescent="0.25">
      <c r="BT104" s="13">
        <v>86.778815127135047</v>
      </c>
    </row>
    <row r="105" spans="72:72" x14ac:dyDescent="0.25">
      <c r="BT105" s="13">
        <v>86.709977197435791</v>
      </c>
    </row>
    <row r="106" spans="72:72" x14ac:dyDescent="0.25">
      <c r="BT106" s="13">
        <v>85.729036699221268</v>
      </c>
    </row>
    <row r="107" spans="72:72" x14ac:dyDescent="0.25">
      <c r="BT107" s="13">
        <v>85.539732392548288</v>
      </c>
    </row>
    <row r="108" spans="72:72" x14ac:dyDescent="0.25">
      <c r="BT108" s="13">
        <v>84.980424213741784</v>
      </c>
    </row>
    <row r="109" spans="72:72" x14ac:dyDescent="0.25">
      <c r="BT109" s="13">
        <v>84.532977670696553</v>
      </c>
    </row>
    <row r="110" spans="72:72" x14ac:dyDescent="0.25">
      <c r="BT110" s="13">
        <v>84.481349223422114</v>
      </c>
    </row>
    <row r="111" spans="72:72" x14ac:dyDescent="0.25">
      <c r="BT111" s="13">
        <v>84.378092328873208</v>
      </c>
    </row>
    <row r="112" spans="72:72" x14ac:dyDescent="0.25">
      <c r="BT112" s="13">
        <v>84.257625951899499</v>
      </c>
    </row>
    <row r="113" spans="72:72" x14ac:dyDescent="0.25">
      <c r="BT113" s="13">
        <v>82.123650131222306</v>
      </c>
    </row>
    <row r="114" spans="72:72" x14ac:dyDescent="0.25">
      <c r="BT114" s="13">
        <v>82.028997977885808</v>
      </c>
    </row>
    <row r="115" spans="72:72" x14ac:dyDescent="0.25">
      <c r="BT115" s="13">
        <v>81.521318246353729</v>
      </c>
    </row>
    <row r="116" spans="72:72" x14ac:dyDescent="0.25">
      <c r="BT116" s="13">
        <v>81.271780751193916</v>
      </c>
    </row>
    <row r="117" spans="72:72" x14ac:dyDescent="0.25">
      <c r="BT117" s="13">
        <v>80.764101019661823</v>
      </c>
    </row>
  </sheetData>
  <autoFilter ref="BT34:BT117">
    <sortState ref="BT35:BT117">
      <sortCondition descending="1" ref="BT34:BT117"/>
    </sortState>
  </autoFilter>
  <mergeCells count="8">
    <mergeCell ref="A18:A19"/>
    <mergeCell ref="B18:CG18"/>
    <mergeCell ref="A1:CG1"/>
    <mergeCell ref="A2:CG2"/>
    <mergeCell ref="A3:CG3"/>
    <mergeCell ref="A4:A5"/>
    <mergeCell ref="B4:CG4"/>
    <mergeCell ref="A14:CG1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8"/>
  <sheetViews>
    <sheetView workbookViewId="0">
      <selection activeCell="A14" sqref="A14"/>
    </sheetView>
  </sheetViews>
  <sheetFormatPr defaultRowHeight="15" x14ac:dyDescent="0.25"/>
  <cols>
    <col min="1" max="1" width="89.7109375" bestFit="1" customWidth="1"/>
    <col min="2" max="9" width="14.7109375" bestFit="1" customWidth="1"/>
  </cols>
  <sheetData>
    <row r="3" spans="1:9" x14ac:dyDescent="0.25">
      <c r="A3" s="26" t="s">
        <v>426</v>
      </c>
      <c r="B3" s="26">
        <v>2007</v>
      </c>
      <c r="C3" s="26">
        <v>2008</v>
      </c>
      <c r="D3" s="26">
        <v>2009</v>
      </c>
      <c r="E3" s="26">
        <v>2010</v>
      </c>
      <c r="F3" s="26">
        <v>2011</v>
      </c>
      <c r="G3" s="26">
        <v>2012</v>
      </c>
      <c r="H3" s="26">
        <v>2013</v>
      </c>
      <c r="I3" s="26">
        <v>2014</v>
      </c>
    </row>
    <row r="4" spans="1:9" x14ac:dyDescent="0.25">
      <c r="A4" t="s">
        <v>425</v>
      </c>
      <c r="B4" s="10">
        <v>8.0806835590196417</v>
      </c>
      <c r="C4" s="10">
        <v>9.8773237478937528</v>
      </c>
      <c r="D4" s="10">
        <v>9.5757248092014056</v>
      </c>
      <c r="E4" s="10">
        <v>11.738424052003552</v>
      </c>
      <c r="F4" s="10">
        <v>13.556735839195216</v>
      </c>
      <c r="G4" s="10">
        <v>13.780730773202823</v>
      </c>
      <c r="H4" s="10">
        <v>13.640649458460388</v>
      </c>
      <c r="I4" s="10">
        <v>13.435845508377867</v>
      </c>
    </row>
    <row r="5" spans="1:9" x14ac:dyDescent="0.25">
      <c r="A5" t="s">
        <v>394</v>
      </c>
      <c r="B5" s="10">
        <v>28.785902896423039</v>
      </c>
      <c r="C5" s="10">
        <v>27.397396158730913</v>
      </c>
      <c r="D5" s="10">
        <v>31.160664897780695</v>
      </c>
      <c r="E5" s="10">
        <v>30.031025956011725</v>
      </c>
      <c r="F5" s="10">
        <v>30.093630387979587</v>
      </c>
      <c r="G5" s="10">
        <v>31.216146151583285</v>
      </c>
      <c r="H5" s="10">
        <v>30.487004632416458</v>
      </c>
      <c r="I5" s="10">
        <v>31.639024362331924</v>
      </c>
    </row>
    <row r="6" spans="1:9" x14ac:dyDescent="0.25">
      <c r="A6" t="s">
        <v>415</v>
      </c>
      <c r="B6" s="10">
        <v>30.56508173449275</v>
      </c>
      <c r="C6" s="10">
        <v>30.43763559310938</v>
      </c>
      <c r="D6" s="10">
        <v>27.387768689377939</v>
      </c>
      <c r="E6" s="10">
        <v>26.886809355273357</v>
      </c>
      <c r="F6" s="10">
        <v>25.861473137906049</v>
      </c>
      <c r="G6" s="10">
        <v>25.409887623697468</v>
      </c>
      <c r="H6" s="10">
        <v>25.88939917020474</v>
      </c>
      <c r="I6" s="10">
        <v>25.949877873696291</v>
      </c>
    </row>
    <row r="7" spans="1:9" x14ac:dyDescent="0.25">
      <c r="A7" t="s">
        <v>408</v>
      </c>
      <c r="B7" s="10">
        <v>26.253969832533951</v>
      </c>
      <c r="C7" s="10">
        <v>26.325971242027858</v>
      </c>
      <c r="D7" s="10">
        <v>26.054974044603281</v>
      </c>
      <c r="E7" s="10">
        <v>25.935572652553677</v>
      </c>
      <c r="F7" s="10">
        <v>25.423353918263835</v>
      </c>
      <c r="G7" s="10">
        <v>24.350174860808202</v>
      </c>
      <c r="H7" s="10">
        <v>25.085419385527718</v>
      </c>
      <c r="I7" s="10">
        <v>23.491374653879049</v>
      </c>
    </row>
    <row r="8" spans="1:9" x14ac:dyDescent="0.25">
      <c r="A8" t="s">
        <v>390</v>
      </c>
      <c r="B8" s="10">
        <v>6.3143619775306163</v>
      </c>
      <c r="C8" s="10">
        <v>5.9616732582380978</v>
      </c>
      <c r="D8" s="10">
        <v>5.8208675590366834</v>
      </c>
      <c r="E8" s="10">
        <v>5.4081679841576875</v>
      </c>
      <c r="F8" s="10">
        <v>5.0648067166553092</v>
      </c>
      <c r="G8" s="10">
        <v>5.2430605907082191</v>
      </c>
      <c r="H8" s="10">
        <v>4.8975273533906893</v>
      </c>
      <c r="I8" s="10">
        <v>5.4838776017148652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opLeftCell="A40" workbookViewId="0">
      <selection activeCell="A44" sqref="A44"/>
    </sheetView>
  </sheetViews>
  <sheetFormatPr defaultRowHeight="15" x14ac:dyDescent="0.25"/>
  <cols>
    <col min="1" max="1" width="110.7109375" bestFit="1" customWidth="1"/>
    <col min="2" max="9" width="10.140625" bestFit="1" customWidth="1"/>
  </cols>
  <sheetData>
    <row r="1" spans="1:9" x14ac:dyDescent="0.25">
      <c r="A1" t="s">
        <v>19</v>
      </c>
    </row>
    <row r="3" spans="1:9" x14ac:dyDescent="0.25">
      <c r="A3" s="19" t="s">
        <v>389</v>
      </c>
      <c r="B3" s="19">
        <v>2007</v>
      </c>
      <c r="C3" s="19">
        <v>2008</v>
      </c>
      <c r="D3" s="19">
        <v>2009</v>
      </c>
      <c r="E3" s="19">
        <v>2010</v>
      </c>
      <c r="F3" s="19">
        <v>2011</v>
      </c>
      <c r="G3" s="19">
        <v>2012</v>
      </c>
      <c r="H3" s="19">
        <v>2013</v>
      </c>
      <c r="I3" s="19">
        <v>2014</v>
      </c>
    </row>
    <row r="4" spans="1:9" x14ac:dyDescent="0.25">
      <c r="A4" s="20">
        <v>0</v>
      </c>
      <c r="B4" s="21">
        <v>40535881</v>
      </c>
      <c r="C4" s="21">
        <v>47078543</v>
      </c>
      <c r="D4" s="21">
        <v>46781009</v>
      </c>
      <c r="E4" s="21">
        <v>56191335</v>
      </c>
      <c r="F4" s="21">
        <v>62276288</v>
      </c>
      <c r="G4" s="21">
        <v>68660990</v>
      </c>
      <c r="H4" s="21">
        <v>76403541</v>
      </c>
      <c r="I4" s="21">
        <v>79469707</v>
      </c>
    </row>
    <row r="5" spans="1:9" x14ac:dyDescent="0.25">
      <c r="A5" s="22" t="s">
        <v>2</v>
      </c>
      <c r="B5" s="23">
        <v>40535881</v>
      </c>
      <c r="C5" s="23">
        <v>47078543</v>
      </c>
      <c r="D5" s="23">
        <v>46781009</v>
      </c>
      <c r="E5" s="23">
        <v>56191335</v>
      </c>
      <c r="F5" s="23">
        <v>62276288</v>
      </c>
      <c r="G5" s="23">
        <v>68660990</v>
      </c>
      <c r="H5" s="23">
        <v>76403541</v>
      </c>
      <c r="I5" s="23">
        <v>79469707</v>
      </c>
    </row>
    <row r="6" spans="1:9" x14ac:dyDescent="0.25">
      <c r="A6" s="20" t="s">
        <v>390</v>
      </c>
      <c r="B6" s="21">
        <f>SUM(B7:B9)</f>
        <v>1013668</v>
      </c>
      <c r="C6" s="21">
        <f t="shared" ref="C6:I6" si="0">SUM(C7:C9)</f>
        <v>972655</v>
      </c>
      <c r="D6" s="21">
        <f t="shared" si="0"/>
        <v>978135</v>
      </c>
      <c r="E6" s="21">
        <f t="shared" si="0"/>
        <v>1030339</v>
      </c>
      <c r="F6" s="21">
        <f t="shared" si="0"/>
        <v>1119011</v>
      </c>
      <c r="G6" s="21">
        <f t="shared" si="0"/>
        <v>1307806</v>
      </c>
      <c r="H6" s="21">
        <f t="shared" si="0"/>
        <v>1363130</v>
      </c>
      <c r="I6" s="21">
        <f t="shared" si="0"/>
        <v>1419868</v>
      </c>
    </row>
    <row r="7" spans="1:9" x14ac:dyDescent="0.25">
      <c r="A7" s="22" t="s">
        <v>391</v>
      </c>
      <c r="B7" s="23">
        <v>126713</v>
      </c>
      <c r="C7" s="23">
        <v>169959</v>
      </c>
      <c r="D7" s="23">
        <v>256682</v>
      </c>
      <c r="E7" s="23">
        <v>214092</v>
      </c>
      <c r="F7" s="23">
        <v>178207</v>
      </c>
      <c r="G7" s="23">
        <v>188663</v>
      </c>
      <c r="H7" s="23">
        <v>209637</v>
      </c>
      <c r="I7" s="23">
        <v>236281</v>
      </c>
    </row>
    <row r="8" spans="1:9" x14ac:dyDescent="0.25">
      <c r="A8" s="22" t="s">
        <v>392</v>
      </c>
      <c r="B8" s="23">
        <v>792399</v>
      </c>
      <c r="C8" s="23">
        <v>712120</v>
      </c>
      <c r="D8" s="23">
        <v>614023</v>
      </c>
      <c r="E8" s="23">
        <v>666521</v>
      </c>
      <c r="F8" s="23">
        <v>830135</v>
      </c>
      <c r="G8" s="23">
        <v>963801</v>
      </c>
      <c r="H8" s="23">
        <v>909530</v>
      </c>
      <c r="I8" s="23">
        <v>912383</v>
      </c>
    </row>
    <row r="9" spans="1:9" x14ac:dyDescent="0.25">
      <c r="A9" s="22" t="s">
        <v>393</v>
      </c>
      <c r="B9" s="23">
        <v>94556</v>
      </c>
      <c r="C9" s="23">
        <v>90576</v>
      </c>
      <c r="D9" s="23">
        <v>107430</v>
      </c>
      <c r="E9" s="23">
        <v>149726</v>
      </c>
      <c r="F9" s="23">
        <v>110669</v>
      </c>
      <c r="G9" s="23">
        <v>155342</v>
      </c>
      <c r="H9" s="23">
        <v>243963</v>
      </c>
      <c r="I9" s="23">
        <v>271204</v>
      </c>
    </row>
    <row r="10" spans="1:9" x14ac:dyDescent="0.25">
      <c r="A10" s="20" t="s">
        <v>394</v>
      </c>
      <c r="B10" s="21">
        <f>SUM(B11:B21)</f>
        <v>17363311</v>
      </c>
      <c r="C10" s="21">
        <f t="shared" ref="C10:I10" si="1">SUM(C11:C21)</f>
        <v>20810941</v>
      </c>
      <c r="D10" s="21">
        <f t="shared" si="1"/>
        <v>20070675</v>
      </c>
      <c r="E10" s="21">
        <f t="shared" si="1"/>
        <v>23066772</v>
      </c>
      <c r="F10" s="21">
        <f t="shared" si="1"/>
        <v>26632649</v>
      </c>
      <c r="G10" s="21">
        <f t="shared" si="1"/>
        <v>28814286</v>
      </c>
      <c r="H10" s="21">
        <f t="shared" si="1"/>
        <v>31049376</v>
      </c>
      <c r="I10" s="21">
        <f t="shared" si="1"/>
        <v>32925233</v>
      </c>
    </row>
    <row r="11" spans="1:9" x14ac:dyDescent="0.25">
      <c r="A11" s="22" t="s">
        <v>395</v>
      </c>
      <c r="B11" s="23">
        <v>5765901</v>
      </c>
      <c r="C11" s="23">
        <v>7512706</v>
      </c>
      <c r="D11" s="23">
        <v>7156039</v>
      </c>
      <c r="E11" s="23">
        <v>8001489</v>
      </c>
      <c r="F11" s="23">
        <v>9997444</v>
      </c>
      <c r="G11" s="23">
        <v>10949628</v>
      </c>
      <c r="H11" s="23">
        <v>12188916</v>
      </c>
      <c r="I11" s="23">
        <v>13479345</v>
      </c>
    </row>
    <row r="12" spans="1:9" x14ac:dyDescent="0.25">
      <c r="A12" s="22" t="s">
        <v>396</v>
      </c>
      <c r="B12" s="23">
        <v>1296768</v>
      </c>
      <c r="C12" s="23">
        <v>1537895</v>
      </c>
      <c r="D12" s="23">
        <v>1586642</v>
      </c>
      <c r="E12" s="23">
        <v>1867523</v>
      </c>
      <c r="F12" s="23">
        <v>2019444</v>
      </c>
      <c r="G12" s="23">
        <v>1975833</v>
      </c>
      <c r="H12" s="23">
        <v>1882479</v>
      </c>
      <c r="I12" s="23">
        <v>2192504</v>
      </c>
    </row>
    <row r="13" spans="1:9" x14ac:dyDescent="0.25">
      <c r="A13" s="22" t="s">
        <v>397</v>
      </c>
      <c r="B13" s="23">
        <v>2070176</v>
      </c>
      <c r="C13" s="23">
        <v>2443868</v>
      </c>
      <c r="D13" s="23">
        <v>2609456</v>
      </c>
      <c r="E13" s="23">
        <v>2360522</v>
      </c>
      <c r="F13" s="23">
        <v>2702815</v>
      </c>
      <c r="G13" s="23">
        <v>3330976</v>
      </c>
      <c r="H13" s="23">
        <v>3305121</v>
      </c>
      <c r="I13" s="23">
        <v>3343627</v>
      </c>
    </row>
    <row r="14" spans="1:9" x14ac:dyDescent="0.25">
      <c r="A14" s="22" t="s">
        <v>398</v>
      </c>
      <c r="B14" s="23">
        <v>345077</v>
      </c>
      <c r="C14" s="23">
        <v>540069</v>
      </c>
      <c r="D14" s="23">
        <v>487435</v>
      </c>
      <c r="E14" s="23">
        <v>569573</v>
      </c>
      <c r="F14" s="23">
        <v>590633</v>
      </c>
      <c r="G14" s="23">
        <v>581209</v>
      </c>
      <c r="H14" s="23">
        <v>641352</v>
      </c>
      <c r="I14" s="23">
        <v>661607</v>
      </c>
    </row>
    <row r="15" spans="1:9" x14ac:dyDescent="0.25">
      <c r="A15" s="22" t="s">
        <v>399</v>
      </c>
      <c r="B15" s="23">
        <v>562825</v>
      </c>
      <c r="C15" s="23">
        <v>581012</v>
      </c>
      <c r="D15" s="23">
        <v>553797</v>
      </c>
      <c r="E15" s="23">
        <v>690128</v>
      </c>
      <c r="F15" s="23">
        <v>834130</v>
      </c>
      <c r="G15" s="23">
        <v>787466</v>
      </c>
      <c r="H15" s="23">
        <v>795376</v>
      </c>
      <c r="I15" s="23">
        <v>952759</v>
      </c>
    </row>
    <row r="16" spans="1:9" x14ac:dyDescent="0.25">
      <c r="A16" s="22" t="s">
        <v>400</v>
      </c>
      <c r="B16" s="23">
        <v>3356066</v>
      </c>
      <c r="C16" s="23">
        <v>3637810</v>
      </c>
      <c r="D16" s="23">
        <v>3497885</v>
      </c>
      <c r="E16" s="23">
        <v>4322512</v>
      </c>
      <c r="F16" s="23">
        <v>4848155</v>
      </c>
      <c r="G16" s="23">
        <v>4900418</v>
      </c>
      <c r="H16" s="23">
        <v>5240558</v>
      </c>
      <c r="I16" s="23">
        <v>5277175</v>
      </c>
    </row>
    <row r="17" spans="1:16" x14ac:dyDescent="0.25">
      <c r="A17" s="22" t="s">
        <v>401</v>
      </c>
      <c r="B17" s="23">
        <v>758215</v>
      </c>
      <c r="C17" s="23">
        <v>814512</v>
      </c>
      <c r="D17" s="23">
        <v>593134</v>
      </c>
      <c r="E17" s="23">
        <v>660569</v>
      </c>
      <c r="F17" s="23">
        <v>686684</v>
      </c>
      <c r="G17" s="23">
        <v>847177</v>
      </c>
      <c r="H17" s="23">
        <v>957939</v>
      </c>
      <c r="I17" s="23">
        <v>886642</v>
      </c>
    </row>
    <row r="18" spans="1:16" x14ac:dyDescent="0.25">
      <c r="A18" s="22" t="s">
        <v>402</v>
      </c>
      <c r="B18" s="23">
        <v>1006216</v>
      </c>
      <c r="C18" s="23">
        <v>1031714</v>
      </c>
      <c r="D18" s="23">
        <v>1035837</v>
      </c>
      <c r="E18" s="23">
        <v>1026727</v>
      </c>
      <c r="F18" s="23">
        <v>1165777</v>
      </c>
      <c r="G18" s="23">
        <v>1251014</v>
      </c>
      <c r="H18" s="23">
        <v>1281780</v>
      </c>
      <c r="I18" s="23">
        <v>1337059</v>
      </c>
    </row>
    <row r="19" spans="1:16" x14ac:dyDescent="0.25">
      <c r="A19" s="22" t="s">
        <v>403</v>
      </c>
      <c r="B19" s="23">
        <v>332366</v>
      </c>
      <c r="C19" s="23">
        <v>345796</v>
      </c>
      <c r="D19" s="23">
        <v>375103</v>
      </c>
      <c r="E19" s="23">
        <v>438285</v>
      </c>
      <c r="F19" s="23">
        <v>387653</v>
      </c>
      <c r="G19" s="23">
        <v>464846</v>
      </c>
      <c r="H19" s="23">
        <v>513209</v>
      </c>
      <c r="I19" s="23">
        <v>582529</v>
      </c>
    </row>
    <row r="20" spans="1:16" x14ac:dyDescent="0.25">
      <c r="A20" s="22" t="s">
        <v>404</v>
      </c>
      <c r="B20" s="23">
        <v>1253934</v>
      </c>
      <c r="C20" s="23">
        <v>1648503</v>
      </c>
      <c r="D20" s="23">
        <v>1409981</v>
      </c>
      <c r="E20" s="23">
        <v>2131981</v>
      </c>
      <c r="F20" s="23">
        <v>2395154</v>
      </c>
      <c r="G20" s="23">
        <v>2575680</v>
      </c>
      <c r="H20" s="23">
        <v>3091758</v>
      </c>
      <c r="I20" s="23">
        <v>3118090</v>
      </c>
    </row>
    <row r="21" spans="1:16" x14ac:dyDescent="0.25">
      <c r="A21" s="22" t="s">
        <v>405</v>
      </c>
      <c r="B21" s="23">
        <v>615767</v>
      </c>
      <c r="C21" s="23">
        <v>717056</v>
      </c>
      <c r="D21" s="23">
        <v>765366</v>
      </c>
      <c r="E21" s="23">
        <v>997463</v>
      </c>
      <c r="F21" s="23">
        <v>1004760</v>
      </c>
      <c r="G21" s="23">
        <v>1150039</v>
      </c>
      <c r="H21" s="23">
        <v>1150888</v>
      </c>
      <c r="I21" s="23">
        <v>1093896</v>
      </c>
      <c r="J21" s="23"/>
      <c r="K21" s="23"/>
      <c r="L21" s="23"/>
      <c r="M21" s="23"/>
      <c r="N21" s="23"/>
      <c r="O21" s="23"/>
      <c r="P21" s="23"/>
    </row>
    <row r="22" spans="1:16" x14ac:dyDescent="0.25">
      <c r="A22" s="20" t="s">
        <v>406</v>
      </c>
      <c r="B22" s="21">
        <v>263736</v>
      </c>
      <c r="C22" s="21">
        <v>297673</v>
      </c>
      <c r="D22" s="21">
        <v>359454</v>
      </c>
      <c r="E22" s="21">
        <v>412759</v>
      </c>
      <c r="F22" s="21">
        <v>429407</v>
      </c>
      <c r="G22" s="21">
        <v>434197</v>
      </c>
      <c r="H22" s="21">
        <v>611772</v>
      </c>
      <c r="I22" s="21">
        <v>594153</v>
      </c>
    </row>
    <row r="23" spans="1:16" x14ac:dyDescent="0.25">
      <c r="A23" s="22" t="s">
        <v>407</v>
      </c>
      <c r="B23" s="23">
        <v>263736</v>
      </c>
      <c r="C23" s="23">
        <v>297673</v>
      </c>
      <c r="D23" s="23">
        <v>359454</v>
      </c>
      <c r="E23" s="23">
        <v>412759</v>
      </c>
      <c r="F23" s="23">
        <v>429407</v>
      </c>
      <c r="G23" s="23">
        <v>434197</v>
      </c>
      <c r="H23" s="23">
        <v>611772</v>
      </c>
      <c r="I23" s="23">
        <v>594153</v>
      </c>
    </row>
    <row r="24" spans="1:16" x14ac:dyDescent="0.25">
      <c r="A24" s="20" t="s">
        <v>408</v>
      </c>
      <c r="B24" s="21">
        <f>SUM(B25:B30)</f>
        <v>13738792</v>
      </c>
      <c r="C24" s="21">
        <f t="shared" ref="C24:H24" si="2">SUM(C25:C30)</f>
        <v>16211054</v>
      </c>
      <c r="D24" s="21">
        <f t="shared" si="2"/>
        <v>15483285</v>
      </c>
      <c r="E24" s="21">
        <f t="shared" si="2"/>
        <v>20005150</v>
      </c>
      <c r="F24" s="21">
        <f t="shared" si="2"/>
        <v>21855998</v>
      </c>
      <c r="G24" s="21">
        <f t="shared" si="2"/>
        <v>23347118</v>
      </c>
      <c r="H24" s="21">
        <f t="shared" si="2"/>
        <v>27421439</v>
      </c>
      <c r="I24" s="21">
        <f>SUM(I25:I30)</f>
        <v>27178082</v>
      </c>
    </row>
    <row r="25" spans="1:16" x14ac:dyDescent="0.25">
      <c r="A25" s="22" t="s">
        <v>409</v>
      </c>
      <c r="B25" s="23">
        <v>4962949</v>
      </c>
      <c r="C25" s="23">
        <v>5272939</v>
      </c>
      <c r="D25" s="23">
        <v>3925340</v>
      </c>
      <c r="E25" s="23">
        <v>5164819</v>
      </c>
      <c r="F25" s="23">
        <v>5318399</v>
      </c>
      <c r="G25" s="23">
        <v>5500158</v>
      </c>
      <c r="H25" s="23">
        <v>6384629</v>
      </c>
      <c r="I25" s="23">
        <v>6983092</v>
      </c>
    </row>
    <row r="26" spans="1:16" x14ac:dyDescent="0.25">
      <c r="A26" s="22" t="s">
        <v>410</v>
      </c>
      <c r="B26" s="23">
        <v>763126</v>
      </c>
      <c r="C26" s="23">
        <v>954425</v>
      </c>
      <c r="D26" s="23">
        <v>982542</v>
      </c>
      <c r="E26" s="23">
        <v>1440349</v>
      </c>
      <c r="F26" s="23">
        <v>1304698</v>
      </c>
      <c r="G26" s="23">
        <v>1251870</v>
      </c>
      <c r="H26" s="23">
        <v>1587329</v>
      </c>
      <c r="I26" s="23">
        <v>1260984</v>
      </c>
    </row>
    <row r="27" spans="1:16" x14ac:dyDescent="0.25">
      <c r="A27" s="22" t="s">
        <v>411</v>
      </c>
      <c r="B27" s="23">
        <v>3498816</v>
      </c>
      <c r="C27" s="23">
        <v>4618361</v>
      </c>
      <c r="D27" s="23">
        <v>4398547</v>
      </c>
      <c r="E27" s="23">
        <v>5844107</v>
      </c>
      <c r="F27" s="23">
        <v>6236862</v>
      </c>
      <c r="G27" s="23">
        <v>6891124</v>
      </c>
      <c r="H27" s="23">
        <v>8650564</v>
      </c>
      <c r="I27" s="23">
        <v>8698420</v>
      </c>
    </row>
    <row r="28" spans="1:16" x14ac:dyDescent="0.25">
      <c r="A28" s="22" t="s">
        <v>412</v>
      </c>
      <c r="B28" s="23">
        <v>3947020</v>
      </c>
      <c r="C28" s="23">
        <v>4841381</v>
      </c>
      <c r="D28" s="23">
        <v>5529068</v>
      </c>
      <c r="E28" s="23">
        <v>6737373</v>
      </c>
      <c r="F28" s="23">
        <v>8044036</v>
      </c>
      <c r="G28" s="23">
        <v>8640130</v>
      </c>
      <c r="H28" s="23">
        <v>9567765</v>
      </c>
      <c r="I28" s="23">
        <v>7926616</v>
      </c>
    </row>
    <row r="29" spans="1:16" x14ac:dyDescent="0.25">
      <c r="A29" s="22" t="s">
        <v>413</v>
      </c>
      <c r="B29" s="23">
        <v>35109</v>
      </c>
      <c r="C29" s="23">
        <v>51381</v>
      </c>
      <c r="D29" s="23">
        <v>41493</v>
      </c>
      <c r="E29" s="23">
        <v>36449</v>
      </c>
      <c r="F29" s="23">
        <v>41310</v>
      </c>
      <c r="G29" s="23">
        <v>67837</v>
      </c>
      <c r="H29" s="23">
        <v>102728</v>
      </c>
      <c r="I29" s="23">
        <v>1281925</v>
      </c>
      <c r="J29" s="23"/>
      <c r="K29" s="23"/>
      <c r="L29" s="23"/>
      <c r="M29" s="23"/>
      <c r="N29" s="23"/>
      <c r="O29" s="23"/>
      <c r="P29" s="23"/>
    </row>
    <row r="30" spans="1:16" x14ac:dyDescent="0.25">
      <c r="A30" s="22" t="s">
        <v>414</v>
      </c>
      <c r="B30" s="23">
        <v>531772</v>
      </c>
      <c r="C30" s="23">
        <v>472567</v>
      </c>
      <c r="D30" s="23">
        <v>606295</v>
      </c>
      <c r="E30" s="23">
        <v>782053</v>
      </c>
      <c r="F30" s="23">
        <v>910693</v>
      </c>
      <c r="G30" s="23">
        <v>995999</v>
      </c>
      <c r="H30" s="23">
        <v>1128424</v>
      </c>
      <c r="I30" s="23">
        <v>1027045</v>
      </c>
    </row>
    <row r="31" spans="1:16" x14ac:dyDescent="0.25">
      <c r="A31" s="20" t="s">
        <v>415</v>
      </c>
      <c r="B31" s="21">
        <f>SUM(B32:B37)</f>
        <v>8156373</v>
      </c>
      <c r="C31" s="21">
        <f t="shared" ref="C31:I31" si="3">SUM(C32:C37)</f>
        <v>8786221</v>
      </c>
      <c r="D31" s="21">
        <f t="shared" si="3"/>
        <v>9889459</v>
      </c>
      <c r="E31" s="21">
        <f t="shared" si="3"/>
        <v>11676315</v>
      </c>
      <c r="F31" s="21">
        <f t="shared" si="3"/>
        <v>12239223</v>
      </c>
      <c r="G31" s="21">
        <f t="shared" si="3"/>
        <v>14757583</v>
      </c>
      <c r="H31" s="21">
        <f t="shared" si="3"/>
        <v>15957824</v>
      </c>
      <c r="I31" s="21">
        <f t="shared" si="3"/>
        <v>17352371</v>
      </c>
    </row>
    <row r="32" spans="1:16" x14ac:dyDescent="0.25">
      <c r="A32" s="22" t="s">
        <v>416</v>
      </c>
      <c r="B32" s="23">
        <v>891224</v>
      </c>
      <c r="C32" s="23">
        <v>552695</v>
      </c>
      <c r="D32" s="23">
        <v>2249196</v>
      </c>
      <c r="E32" s="23">
        <v>1638338</v>
      </c>
      <c r="F32" s="23">
        <v>1176193</v>
      </c>
      <c r="G32" s="23">
        <v>2338808</v>
      </c>
      <c r="H32" s="23">
        <v>1819784</v>
      </c>
      <c r="I32" s="23">
        <v>4850449</v>
      </c>
    </row>
    <row r="33" spans="1:9" x14ac:dyDescent="0.25">
      <c r="A33" s="22" t="s">
        <v>417</v>
      </c>
      <c r="B33" s="23">
        <v>1737996</v>
      </c>
      <c r="C33" s="23">
        <v>1700399</v>
      </c>
      <c r="D33" s="23">
        <v>1873872</v>
      </c>
      <c r="E33" s="23">
        <v>2428404</v>
      </c>
      <c r="F33" s="23">
        <v>2603960</v>
      </c>
      <c r="G33" s="23">
        <v>2655349</v>
      </c>
      <c r="H33" s="23">
        <v>3378911</v>
      </c>
      <c r="I33" s="23">
        <v>3385955</v>
      </c>
    </row>
    <row r="34" spans="1:9" x14ac:dyDescent="0.25">
      <c r="A34" s="22" t="s">
        <v>418</v>
      </c>
      <c r="B34" s="23">
        <v>1159175</v>
      </c>
      <c r="C34" s="23">
        <v>1285704</v>
      </c>
      <c r="D34" s="23">
        <v>1179209</v>
      </c>
      <c r="E34" s="23">
        <v>1540458</v>
      </c>
      <c r="F34" s="23">
        <v>1945583</v>
      </c>
      <c r="G34" s="23">
        <v>2127351</v>
      </c>
      <c r="H34" s="23">
        <v>2085309</v>
      </c>
      <c r="I34" s="23">
        <v>2131302</v>
      </c>
    </row>
    <row r="35" spans="1:9" x14ac:dyDescent="0.25">
      <c r="A35" s="22" t="s">
        <v>419</v>
      </c>
      <c r="B35" s="23">
        <v>1370331</v>
      </c>
      <c r="C35" s="23">
        <v>1840752</v>
      </c>
      <c r="D35" s="23">
        <v>1276118</v>
      </c>
      <c r="E35" s="23">
        <v>1663406</v>
      </c>
      <c r="F35" s="23">
        <v>1595994</v>
      </c>
      <c r="G35" s="23">
        <v>1559157</v>
      </c>
      <c r="H35" s="23">
        <v>1898077</v>
      </c>
      <c r="I35" s="23">
        <v>1726294</v>
      </c>
    </row>
    <row r="36" spans="1:9" x14ac:dyDescent="0.25">
      <c r="A36" s="22" t="s">
        <v>420</v>
      </c>
      <c r="B36" s="23">
        <v>2795065</v>
      </c>
      <c r="C36" s="23">
        <v>3237022</v>
      </c>
      <c r="D36" s="23">
        <v>3142757</v>
      </c>
      <c r="E36" s="23">
        <v>4135181</v>
      </c>
      <c r="F36" s="23">
        <v>4246858</v>
      </c>
      <c r="G36" s="23">
        <v>5158132</v>
      </c>
      <c r="H36" s="23">
        <v>5271702</v>
      </c>
      <c r="I36" s="23">
        <v>5258371</v>
      </c>
    </row>
    <row r="37" spans="1:9" x14ac:dyDescent="0.25">
      <c r="A37" s="22" t="s">
        <v>421</v>
      </c>
      <c r="B37" s="23">
        <v>202582</v>
      </c>
      <c r="C37" s="23">
        <v>169649</v>
      </c>
      <c r="D37" s="23">
        <v>168307</v>
      </c>
      <c r="E37" s="23">
        <v>270528</v>
      </c>
      <c r="F37" s="23">
        <v>670635</v>
      </c>
      <c r="G37" s="23">
        <v>918786</v>
      </c>
      <c r="H37" s="23">
        <v>1504041</v>
      </c>
      <c r="I37" s="23">
        <v>0</v>
      </c>
    </row>
    <row r="38" spans="1:9" x14ac:dyDescent="0.25">
      <c r="A38" s="20" t="s">
        <v>422</v>
      </c>
      <c r="B38" s="21">
        <f>SUM(B31,B24,B10,B6)</f>
        <v>40272144</v>
      </c>
      <c r="C38" s="21">
        <f t="shared" ref="C38:I38" si="4">SUM(C31,C24,C10,C6)</f>
        <v>46780871</v>
      </c>
      <c r="D38" s="21">
        <f t="shared" si="4"/>
        <v>46421554</v>
      </c>
      <c r="E38" s="21">
        <f t="shared" si="4"/>
        <v>55778576</v>
      </c>
      <c r="F38" s="21">
        <f t="shared" si="4"/>
        <v>61846881</v>
      </c>
      <c r="G38" s="21">
        <f t="shared" si="4"/>
        <v>68226793</v>
      </c>
      <c r="H38" s="21">
        <f t="shared" si="4"/>
        <v>75791769</v>
      </c>
      <c r="I38" s="21">
        <f t="shared" si="4"/>
        <v>78875554</v>
      </c>
    </row>
    <row r="39" spans="1:9" x14ac:dyDescent="0.25">
      <c r="A39" s="24" t="s">
        <v>423</v>
      </c>
      <c r="B39" s="25">
        <f>B38+B22</f>
        <v>40535880</v>
      </c>
      <c r="C39" s="25">
        <f t="shared" ref="C39:I39" si="5">C38+C22</f>
        <v>47078544</v>
      </c>
      <c r="D39" s="25">
        <f t="shared" si="5"/>
        <v>46781008</v>
      </c>
      <c r="E39" s="25">
        <f t="shared" si="5"/>
        <v>56191335</v>
      </c>
      <c r="F39" s="25">
        <f t="shared" si="5"/>
        <v>62276288</v>
      </c>
      <c r="G39" s="25">
        <f t="shared" si="5"/>
        <v>68660990</v>
      </c>
      <c r="H39" s="25">
        <f t="shared" si="5"/>
        <v>76403541</v>
      </c>
      <c r="I39" s="25">
        <f t="shared" si="5"/>
        <v>79469707</v>
      </c>
    </row>
    <row r="43" spans="1:9" x14ac:dyDescent="0.25">
      <c r="A43" t="s">
        <v>19</v>
      </c>
    </row>
    <row r="45" spans="1:9" x14ac:dyDescent="0.25">
      <c r="A45" s="26" t="s">
        <v>426</v>
      </c>
      <c r="B45" s="27">
        <v>2007</v>
      </c>
      <c r="C45" s="27">
        <v>2008</v>
      </c>
      <c r="D45" s="27">
        <v>2009</v>
      </c>
      <c r="E45" s="27">
        <v>2010</v>
      </c>
      <c r="F45" s="27">
        <v>2011</v>
      </c>
      <c r="G45" s="27">
        <v>2012</v>
      </c>
      <c r="H45" s="27">
        <v>2013</v>
      </c>
      <c r="I45" s="27">
        <v>2014</v>
      </c>
    </row>
    <row r="46" spans="1:9" x14ac:dyDescent="0.25">
      <c r="A46" s="10" t="s">
        <v>427</v>
      </c>
      <c r="B46" s="10">
        <v>0.65062359568856032</v>
      </c>
      <c r="C46" s="10">
        <v>0.63229015748660367</v>
      </c>
      <c r="D46" s="10">
        <v>0.76837591870615529</v>
      </c>
      <c r="E46" s="10">
        <v>0.73455987475649054</v>
      </c>
      <c r="F46" s="10">
        <v>0.68951925972209516</v>
      </c>
      <c r="G46" s="10">
        <v>0.63237800678376477</v>
      </c>
      <c r="H46" s="10">
        <v>0.80071157958503514</v>
      </c>
      <c r="I46" s="10">
        <v>0.74764715063061704</v>
      </c>
    </row>
    <row r="47" spans="1:9" x14ac:dyDescent="0.25">
      <c r="A47" s="10" t="s">
        <v>422</v>
      </c>
      <c r="B47" s="10">
        <v>99.349376404311442</v>
      </c>
      <c r="C47" s="10">
        <v>99.367709842513392</v>
      </c>
      <c r="D47" s="10">
        <v>99.231624081293845</v>
      </c>
      <c r="E47" s="10">
        <v>99.265440125243515</v>
      </c>
      <c r="F47" s="10">
        <v>99.31048074027791</v>
      </c>
      <c r="G47" s="10">
        <v>99.367621993216233</v>
      </c>
      <c r="H47" s="10">
        <v>99.199288420414973</v>
      </c>
      <c r="I47" s="10">
        <v>99.252352849369387</v>
      </c>
    </row>
    <row r="48" spans="1:9" x14ac:dyDescent="0.25">
      <c r="A48" s="10" t="s">
        <v>394</v>
      </c>
      <c r="B48" s="10">
        <v>42.834424712131572</v>
      </c>
      <c r="C48" s="10">
        <v>44.204725192860678</v>
      </c>
      <c r="D48" s="10">
        <v>42.903468433172712</v>
      </c>
      <c r="E48" s="10">
        <v>41.05040750500055</v>
      </c>
      <c r="F48" s="10">
        <v>42.765312216424974</v>
      </c>
      <c r="G48" s="10">
        <v>41.966021754128505</v>
      </c>
      <c r="H48" s="10">
        <v>40.638660975150351</v>
      </c>
      <c r="I48" s="10">
        <v>41.431174522890842</v>
      </c>
    </row>
    <row r="49" spans="1:9" x14ac:dyDescent="0.25">
      <c r="A49" s="10" t="s">
        <v>415</v>
      </c>
      <c r="B49" s="10">
        <v>20.121366552298852</v>
      </c>
      <c r="C49" s="10">
        <v>18.662898750649553</v>
      </c>
      <c r="D49" s="10">
        <v>21.139901474547106</v>
      </c>
      <c r="E49" s="10">
        <v>20.779565034359834</v>
      </c>
      <c r="F49" s="10">
        <v>19.653102959508441</v>
      </c>
      <c r="G49" s="10">
        <v>21.493402585660359</v>
      </c>
      <c r="H49" s="10">
        <v>20.886236149709344</v>
      </c>
      <c r="I49" s="10">
        <v>21.835201934241432</v>
      </c>
    </row>
    <row r="50" spans="1:9" x14ac:dyDescent="0.25">
      <c r="A50" s="10" t="s">
        <v>408</v>
      </c>
      <c r="B50" s="10">
        <v>33.892916596358589</v>
      </c>
      <c r="C50" s="10">
        <v>34.434059812894809</v>
      </c>
      <c r="D50" s="10">
        <v>33.097373617943418</v>
      </c>
      <c r="E50" s="10">
        <v>35.601841458296022</v>
      </c>
      <c r="F50" s="10">
        <v>35.095216336593474</v>
      </c>
      <c r="G50" s="10">
        <v>34.00346834498017</v>
      </c>
      <c r="H50" s="10">
        <v>35.890272415515398</v>
      </c>
      <c r="I50" s="10">
        <v>34.199298104874096</v>
      </c>
    </row>
    <row r="51" spans="1:9" x14ac:dyDescent="0.25">
      <c r="A51" s="10" t="s">
        <v>390</v>
      </c>
      <c r="B51" s="10">
        <v>2.5006685435224303</v>
      </c>
      <c r="C51" s="10">
        <v>2.0660260861083555</v>
      </c>
      <c r="D51" s="10">
        <v>2.0908805556306098</v>
      </c>
      <c r="E51" s="10">
        <v>1.8336261275871093</v>
      </c>
      <c r="F51" s="10">
        <v>1.796849227751018</v>
      </c>
      <c r="G51" s="10">
        <v>1.9047293084471986</v>
      </c>
      <c r="H51" s="10">
        <v>1.7841188800398662</v>
      </c>
      <c r="I51" s="10">
        <v>1.7866782873630072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Q20" sqref="Q20"/>
    </sheetView>
  </sheetViews>
  <sheetFormatPr defaultRowHeight="15" x14ac:dyDescent="0.25"/>
  <sheetData>
    <row r="1" spans="1:9" ht="15.75" thickBot="1" x14ac:dyDescent="0.3">
      <c r="A1" t="s">
        <v>428</v>
      </c>
    </row>
    <row r="2" spans="1:9" ht="15.75" thickBot="1" x14ac:dyDescent="0.3">
      <c r="A2" s="28" t="s">
        <v>424</v>
      </c>
      <c r="B2" s="28">
        <v>2007</v>
      </c>
      <c r="C2" s="28">
        <v>2008</v>
      </c>
      <c r="D2" s="28">
        <v>2009</v>
      </c>
      <c r="E2" s="28">
        <v>2010</v>
      </c>
      <c r="F2" s="28">
        <v>2011</v>
      </c>
      <c r="G2" s="28">
        <v>2012</v>
      </c>
      <c r="H2" s="28">
        <v>2013</v>
      </c>
      <c r="I2" s="28">
        <v>2014</v>
      </c>
    </row>
    <row r="3" spans="1:9" x14ac:dyDescent="0.25">
      <c r="A3" s="29" t="s">
        <v>297</v>
      </c>
      <c r="B3" s="30">
        <v>8.1</v>
      </c>
      <c r="C3" s="30">
        <v>9.9</v>
      </c>
      <c r="D3" s="30">
        <v>9.6</v>
      </c>
      <c r="E3" s="30">
        <v>11.7</v>
      </c>
      <c r="F3" s="30">
        <v>13.6</v>
      </c>
      <c r="G3" s="30">
        <v>13.8</v>
      </c>
      <c r="H3" s="30">
        <v>13.6</v>
      </c>
      <c r="I3" s="30">
        <v>13.4</v>
      </c>
    </row>
    <row r="4" spans="1:9" x14ac:dyDescent="0.25">
      <c r="A4" s="29" t="s">
        <v>15</v>
      </c>
      <c r="B4" s="30">
        <v>91.9</v>
      </c>
      <c r="C4" s="30">
        <v>90.1</v>
      </c>
      <c r="D4" s="30">
        <v>90.4</v>
      </c>
      <c r="E4" s="30">
        <v>88.3</v>
      </c>
      <c r="F4" s="30">
        <v>86.4</v>
      </c>
      <c r="G4" s="30">
        <v>86.2</v>
      </c>
      <c r="H4" s="30">
        <v>86.4</v>
      </c>
      <c r="I4" s="30">
        <v>86.6</v>
      </c>
    </row>
    <row r="5" spans="1:9" x14ac:dyDescent="0.25">
      <c r="A5" s="29" t="s">
        <v>390</v>
      </c>
      <c r="B5" s="30">
        <v>6.3</v>
      </c>
      <c r="C5" s="30">
        <v>6</v>
      </c>
      <c r="D5" s="30">
        <v>5.8</v>
      </c>
      <c r="E5" s="30">
        <v>5.4</v>
      </c>
      <c r="F5" s="30">
        <v>5.0999999999999996</v>
      </c>
      <c r="G5" s="30">
        <v>5.2</v>
      </c>
      <c r="H5" s="30">
        <v>4.9000000000000004</v>
      </c>
      <c r="I5" s="30">
        <v>5.5</v>
      </c>
    </row>
    <row r="6" spans="1:9" x14ac:dyDescent="0.25">
      <c r="A6" s="31" t="s">
        <v>429</v>
      </c>
      <c r="B6" s="32">
        <v>2.6</v>
      </c>
      <c r="C6" s="32">
        <v>2.4</v>
      </c>
      <c r="D6" s="32">
        <v>2.6</v>
      </c>
      <c r="E6" s="32">
        <v>2.2000000000000002</v>
      </c>
      <c r="F6" s="32">
        <v>2</v>
      </c>
      <c r="G6" s="32">
        <v>2</v>
      </c>
      <c r="H6" s="32">
        <v>2</v>
      </c>
      <c r="I6" s="32">
        <v>2.1</v>
      </c>
    </row>
    <row r="7" spans="1:9" x14ac:dyDescent="0.25">
      <c r="A7" s="31" t="s">
        <v>430</v>
      </c>
      <c r="B7" s="32">
        <v>2.8</v>
      </c>
      <c r="C7" s="32">
        <v>2.7</v>
      </c>
      <c r="D7" s="32">
        <v>2.4</v>
      </c>
      <c r="E7" s="32">
        <v>2.4</v>
      </c>
      <c r="F7" s="32">
        <v>2.2999999999999998</v>
      </c>
      <c r="G7" s="32">
        <v>2.2999999999999998</v>
      </c>
      <c r="H7" s="32">
        <v>2.5</v>
      </c>
      <c r="I7" s="32">
        <v>2.4</v>
      </c>
    </row>
    <row r="8" spans="1:9" x14ac:dyDescent="0.25">
      <c r="A8" s="31" t="s">
        <v>431</v>
      </c>
      <c r="B8" s="32">
        <v>0.3</v>
      </c>
      <c r="C8" s="32">
        <v>0.3</v>
      </c>
      <c r="D8" s="32">
        <v>0.4</v>
      </c>
      <c r="E8" s="32">
        <v>0.4</v>
      </c>
      <c r="F8" s="32">
        <v>0.4</v>
      </c>
      <c r="G8" s="32">
        <v>0.4</v>
      </c>
      <c r="H8" s="32">
        <v>0.4</v>
      </c>
      <c r="I8" s="32">
        <v>0.4</v>
      </c>
    </row>
    <row r="9" spans="1:9" x14ac:dyDescent="0.25">
      <c r="A9" s="31" t="s">
        <v>432</v>
      </c>
      <c r="B9" s="32">
        <v>0.6</v>
      </c>
      <c r="C9" s="32">
        <v>0.5</v>
      </c>
      <c r="D9" s="32">
        <v>0.4</v>
      </c>
      <c r="E9" s="32">
        <v>0.4</v>
      </c>
      <c r="F9" s="32">
        <v>0.4</v>
      </c>
      <c r="G9" s="32">
        <v>0.4</v>
      </c>
      <c r="H9" s="32">
        <v>0</v>
      </c>
      <c r="I9" s="32">
        <v>0.5</v>
      </c>
    </row>
    <row r="10" spans="1:9" x14ac:dyDescent="0.25">
      <c r="A10" s="29" t="s">
        <v>408</v>
      </c>
      <c r="B10" s="30">
        <v>26.3</v>
      </c>
      <c r="C10" s="30">
        <v>26.3</v>
      </c>
      <c r="D10" s="30">
        <v>26.1</v>
      </c>
      <c r="E10" s="30">
        <v>25.9</v>
      </c>
      <c r="F10" s="30">
        <v>25.4</v>
      </c>
      <c r="G10" s="30">
        <v>24.4</v>
      </c>
      <c r="H10" s="30">
        <v>25.1</v>
      </c>
      <c r="I10" s="30">
        <v>23.5</v>
      </c>
    </row>
    <row r="11" spans="1:9" x14ac:dyDescent="0.25">
      <c r="A11" s="31" t="s">
        <v>433</v>
      </c>
      <c r="B11" s="32">
        <v>7.7</v>
      </c>
      <c r="C11" s="32">
        <v>7.3</v>
      </c>
      <c r="D11" s="32">
        <v>6.8</v>
      </c>
      <c r="E11" s="32">
        <v>6.5</v>
      </c>
      <c r="F11" s="32">
        <v>6.4</v>
      </c>
      <c r="G11" s="32">
        <v>6.5</v>
      </c>
      <c r="H11" s="32">
        <v>6.6</v>
      </c>
      <c r="I11" s="32">
        <v>6.9</v>
      </c>
    </row>
    <row r="12" spans="1:9" x14ac:dyDescent="0.25">
      <c r="A12" s="31" t="s">
        <v>434</v>
      </c>
      <c r="B12" s="32">
        <v>2.5</v>
      </c>
      <c r="C12" s="32">
        <v>2.5</v>
      </c>
      <c r="D12" s="32">
        <v>2.7</v>
      </c>
      <c r="E12" s="32">
        <v>2.6</v>
      </c>
      <c r="F12" s="32">
        <v>2.4</v>
      </c>
      <c r="G12" s="32">
        <v>2.5</v>
      </c>
      <c r="H12" s="32">
        <v>2.6</v>
      </c>
      <c r="I12" s="32">
        <v>2.5</v>
      </c>
    </row>
    <row r="13" spans="1:9" x14ac:dyDescent="0.25">
      <c r="A13" s="31" t="s">
        <v>435</v>
      </c>
      <c r="B13" s="32">
        <v>4.8</v>
      </c>
      <c r="C13" s="32">
        <v>4.7</v>
      </c>
      <c r="D13" s="32">
        <v>4.4000000000000004</v>
      </c>
      <c r="E13" s="32">
        <v>4.8</v>
      </c>
      <c r="F13" s="32">
        <v>4.8</v>
      </c>
      <c r="G13" s="32">
        <v>4.8</v>
      </c>
      <c r="H13" s="32">
        <v>4.8</v>
      </c>
      <c r="I13" s="32">
        <v>4.7</v>
      </c>
    </row>
    <row r="14" spans="1:9" x14ac:dyDescent="0.25">
      <c r="A14" s="31" t="s">
        <v>436</v>
      </c>
      <c r="B14" s="32">
        <v>9.3000000000000007</v>
      </c>
      <c r="C14" s="32">
        <v>9.8000000000000007</v>
      </c>
      <c r="D14" s="32">
        <v>10.1</v>
      </c>
      <c r="E14" s="32">
        <v>10</v>
      </c>
      <c r="F14" s="32">
        <v>9.8000000000000007</v>
      </c>
      <c r="G14" s="32">
        <v>8.6999999999999993</v>
      </c>
      <c r="H14" s="32">
        <v>8.6999999999999993</v>
      </c>
      <c r="I14" s="32">
        <v>7.4</v>
      </c>
    </row>
    <row r="15" spans="1:9" x14ac:dyDescent="0.25">
      <c r="A15" s="31" t="s">
        <v>437</v>
      </c>
      <c r="B15" s="32">
        <v>1</v>
      </c>
      <c r="C15" s="32">
        <v>0.9</v>
      </c>
      <c r="D15" s="32">
        <v>0.8</v>
      </c>
      <c r="E15" s="32">
        <v>0.8</v>
      </c>
      <c r="F15" s="32">
        <v>0.7</v>
      </c>
      <c r="G15" s="32">
        <v>0.6</v>
      </c>
      <c r="H15" s="32">
        <v>1</v>
      </c>
      <c r="I15" s="32">
        <v>0.6</v>
      </c>
    </row>
    <row r="16" spans="1:9" x14ac:dyDescent="0.25">
      <c r="A16" s="31" t="s">
        <v>438</v>
      </c>
      <c r="B16" s="32">
        <v>1</v>
      </c>
      <c r="C16" s="32">
        <v>1</v>
      </c>
      <c r="D16" s="32">
        <v>1.2</v>
      </c>
      <c r="E16" s="32">
        <v>1.2</v>
      </c>
      <c r="F16" s="32">
        <v>1.2</v>
      </c>
      <c r="G16" s="32">
        <v>1.3</v>
      </c>
      <c r="H16" s="32">
        <v>1.4</v>
      </c>
      <c r="I16" s="32">
        <v>1.4</v>
      </c>
    </row>
    <row r="17" spans="1:9" x14ac:dyDescent="0.25">
      <c r="A17" s="29" t="s">
        <v>415</v>
      </c>
      <c r="B17" s="30">
        <v>30.6</v>
      </c>
      <c r="C17" s="30">
        <v>30.4</v>
      </c>
      <c r="D17" s="30">
        <v>27.4</v>
      </c>
      <c r="E17" s="30">
        <v>26.9</v>
      </c>
      <c r="F17" s="30">
        <v>25.9</v>
      </c>
      <c r="G17" s="30">
        <v>25.4</v>
      </c>
      <c r="H17" s="30">
        <v>25.9</v>
      </c>
      <c r="I17" s="30">
        <v>25.9</v>
      </c>
    </row>
    <row r="18" spans="1:9" x14ac:dyDescent="0.25">
      <c r="A18" s="31" t="s">
        <v>439</v>
      </c>
      <c r="B18" s="32">
        <v>11.8</v>
      </c>
      <c r="C18" s="32">
        <v>11.9</v>
      </c>
      <c r="D18" s="32">
        <v>10.6</v>
      </c>
      <c r="E18" s="32">
        <v>10.3</v>
      </c>
      <c r="F18" s="32">
        <v>10.4</v>
      </c>
      <c r="G18" s="32">
        <v>9.8000000000000007</v>
      </c>
      <c r="H18" s="32">
        <v>9.9</v>
      </c>
      <c r="I18" s="32">
        <v>9.5</v>
      </c>
    </row>
    <row r="19" spans="1:9" x14ac:dyDescent="0.25">
      <c r="A19" s="31" t="s">
        <v>440</v>
      </c>
      <c r="B19" s="32">
        <v>3.5</v>
      </c>
      <c r="C19" s="32">
        <v>3.2</v>
      </c>
      <c r="D19" s="32">
        <v>3.6</v>
      </c>
      <c r="E19" s="32">
        <v>3.5</v>
      </c>
      <c r="F19" s="32">
        <v>3.4</v>
      </c>
      <c r="G19" s="32">
        <v>3.4</v>
      </c>
      <c r="H19" s="32">
        <v>3.5</v>
      </c>
      <c r="I19" s="32">
        <v>3.7</v>
      </c>
    </row>
    <row r="20" spans="1:9" x14ac:dyDescent="0.25">
      <c r="A20" s="31" t="s">
        <v>441</v>
      </c>
      <c r="B20" s="32">
        <v>3.1</v>
      </c>
      <c r="C20" s="32">
        <v>3.1</v>
      </c>
      <c r="D20" s="32">
        <v>3.5</v>
      </c>
      <c r="E20" s="32">
        <v>3.5</v>
      </c>
      <c r="F20" s="32">
        <v>3.5</v>
      </c>
      <c r="G20" s="32">
        <v>3.7</v>
      </c>
      <c r="H20" s="32">
        <v>3.5</v>
      </c>
      <c r="I20" s="32">
        <v>3.7</v>
      </c>
    </row>
    <row r="21" spans="1:9" x14ac:dyDescent="0.25">
      <c r="A21" s="31" t="s">
        <v>442</v>
      </c>
      <c r="B21" s="32">
        <v>7.9</v>
      </c>
      <c r="C21" s="32">
        <v>8</v>
      </c>
      <c r="D21" s="32">
        <v>5.2</v>
      </c>
      <c r="E21" s="32">
        <v>5.4</v>
      </c>
      <c r="F21" s="32">
        <v>4.5999999999999996</v>
      </c>
      <c r="G21" s="32">
        <v>4.4000000000000004</v>
      </c>
      <c r="H21" s="32">
        <v>4.8</v>
      </c>
      <c r="I21" s="32">
        <v>4.9000000000000004</v>
      </c>
    </row>
    <row r="22" spans="1:9" x14ac:dyDescent="0.25">
      <c r="A22" s="31" t="s">
        <v>443</v>
      </c>
      <c r="B22" s="32">
        <v>3.9</v>
      </c>
      <c r="C22" s="32">
        <v>4</v>
      </c>
      <c r="D22" s="32">
        <v>4.0999999999999996</v>
      </c>
      <c r="E22" s="32">
        <v>3.9</v>
      </c>
      <c r="F22" s="32">
        <v>3.7</v>
      </c>
      <c r="G22" s="32">
        <v>3.7</v>
      </c>
      <c r="H22" s="32">
        <v>3.6</v>
      </c>
      <c r="I22" s="32">
        <v>3.5</v>
      </c>
    </row>
    <row r="23" spans="1:9" x14ac:dyDescent="0.25">
      <c r="A23" s="31" t="s">
        <v>444</v>
      </c>
      <c r="B23" s="32">
        <v>0.3</v>
      </c>
      <c r="C23" s="32">
        <v>0.2</v>
      </c>
      <c r="D23" s="32">
        <v>0.3</v>
      </c>
      <c r="E23" s="32">
        <v>0.3</v>
      </c>
      <c r="F23" s="32">
        <v>0.3</v>
      </c>
      <c r="G23" s="32">
        <v>0.5</v>
      </c>
      <c r="H23" s="32">
        <v>0.5</v>
      </c>
      <c r="I23" s="32">
        <v>0.6</v>
      </c>
    </row>
    <row r="24" spans="1:9" x14ac:dyDescent="0.25">
      <c r="A24" s="29" t="s">
        <v>394</v>
      </c>
      <c r="B24" s="30">
        <v>28.8</v>
      </c>
      <c r="C24" s="30">
        <v>27.4</v>
      </c>
      <c r="D24" s="30">
        <v>31.2</v>
      </c>
      <c r="E24" s="30">
        <v>30</v>
      </c>
      <c r="F24" s="30">
        <v>30.1</v>
      </c>
      <c r="G24" s="30">
        <v>31.2</v>
      </c>
      <c r="H24" s="30">
        <v>30.5</v>
      </c>
      <c r="I24" s="30">
        <v>31.6</v>
      </c>
    </row>
    <row r="25" spans="1:9" x14ac:dyDescent="0.25">
      <c r="A25" s="31" t="s">
        <v>445</v>
      </c>
      <c r="B25" s="32">
        <v>12.2</v>
      </c>
      <c r="C25" s="32">
        <v>12.2</v>
      </c>
      <c r="D25" s="32">
        <v>14.3</v>
      </c>
      <c r="E25" s="32">
        <v>13.9</v>
      </c>
      <c r="F25" s="32">
        <v>14.3</v>
      </c>
      <c r="G25" s="32">
        <v>15.1</v>
      </c>
      <c r="H25" s="32">
        <v>14.9</v>
      </c>
      <c r="I25" s="32">
        <v>15.4</v>
      </c>
    </row>
    <row r="26" spans="1:9" x14ac:dyDescent="0.25">
      <c r="A26" s="31" t="s">
        <v>446</v>
      </c>
      <c r="B26" s="32">
        <v>3.1</v>
      </c>
      <c r="C26" s="32">
        <v>2.8</v>
      </c>
      <c r="D26" s="32">
        <v>3.5</v>
      </c>
      <c r="E26" s="32">
        <v>3.3</v>
      </c>
      <c r="F26" s="32">
        <v>3.1</v>
      </c>
      <c r="G26" s="32">
        <v>3.2</v>
      </c>
      <c r="H26" s="32">
        <v>3.1</v>
      </c>
      <c r="I26" s="32">
        <v>3.2</v>
      </c>
    </row>
    <row r="27" spans="1:9" x14ac:dyDescent="0.25">
      <c r="A27" s="31" t="s">
        <v>447</v>
      </c>
      <c r="B27" s="32">
        <v>0.7</v>
      </c>
      <c r="C27" s="32">
        <v>0.7</v>
      </c>
      <c r="D27" s="32">
        <v>0.8</v>
      </c>
      <c r="E27" s="32">
        <v>0.6</v>
      </c>
      <c r="F27" s="32">
        <v>0.6</v>
      </c>
      <c r="G27" s="32">
        <v>0.7</v>
      </c>
      <c r="H27" s="32">
        <v>0.6</v>
      </c>
      <c r="I27" s="32">
        <v>0.6</v>
      </c>
    </row>
    <row r="28" spans="1:9" x14ac:dyDescent="0.25">
      <c r="A28" s="31" t="s">
        <v>448</v>
      </c>
      <c r="B28" s="32">
        <v>1.8</v>
      </c>
      <c r="C28" s="32">
        <v>1.7</v>
      </c>
      <c r="D28" s="32">
        <v>1.8</v>
      </c>
      <c r="E28" s="32">
        <v>1.8</v>
      </c>
      <c r="F28" s="32">
        <v>1.6</v>
      </c>
      <c r="G28" s="32">
        <v>1.6</v>
      </c>
      <c r="H28" s="32">
        <v>1.5</v>
      </c>
      <c r="I28" s="32">
        <v>1.5</v>
      </c>
    </row>
    <row r="29" spans="1:9" x14ac:dyDescent="0.25">
      <c r="A29" s="31" t="s">
        <v>449</v>
      </c>
      <c r="B29" s="32">
        <v>1.9</v>
      </c>
      <c r="C29" s="32">
        <v>1.7</v>
      </c>
      <c r="D29" s="32">
        <v>2.2000000000000002</v>
      </c>
      <c r="E29" s="32">
        <v>2.1</v>
      </c>
      <c r="F29" s="32">
        <v>2.2999999999999998</v>
      </c>
      <c r="G29" s="32">
        <v>2.2999999999999998</v>
      </c>
      <c r="H29" s="32">
        <v>2.2000000000000002</v>
      </c>
      <c r="I29" s="32">
        <v>2.4</v>
      </c>
    </row>
    <row r="30" spans="1:9" x14ac:dyDescent="0.25">
      <c r="A30" s="31" t="s">
        <v>450</v>
      </c>
      <c r="B30" s="32">
        <v>1.6</v>
      </c>
      <c r="C30" s="32">
        <v>1.5</v>
      </c>
      <c r="D30" s="32">
        <v>1.6</v>
      </c>
      <c r="E30" s="32">
        <v>1.6</v>
      </c>
      <c r="F30" s="32">
        <v>1.5</v>
      </c>
      <c r="G30" s="32">
        <v>1.6</v>
      </c>
      <c r="H30" s="32">
        <v>1.6</v>
      </c>
      <c r="I30" s="32">
        <v>1.7</v>
      </c>
    </row>
    <row r="31" spans="1:9" x14ac:dyDescent="0.25">
      <c r="A31" s="31" t="s">
        <v>451</v>
      </c>
      <c r="B31" s="32">
        <v>1.3</v>
      </c>
      <c r="C31" s="32">
        <v>1.1000000000000001</v>
      </c>
      <c r="D31" s="32">
        <v>1</v>
      </c>
      <c r="E31" s="32">
        <v>1</v>
      </c>
      <c r="F31" s="32">
        <v>0.9</v>
      </c>
      <c r="G31" s="32">
        <v>1</v>
      </c>
      <c r="H31" s="32">
        <v>1</v>
      </c>
      <c r="I31" s="32">
        <v>1</v>
      </c>
    </row>
    <row r="32" spans="1:9" x14ac:dyDescent="0.25">
      <c r="A32" s="31" t="s">
        <v>452</v>
      </c>
      <c r="B32" s="32">
        <v>3.6</v>
      </c>
      <c r="C32" s="32">
        <v>3.2</v>
      </c>
      <c r="D32" s="32">
        <v>3.1</v>
      </c>
      <c r="E32" s="32">
        <v>3</v>
      </c>
      <c r="F32" s="32">
        <v>2.9</v>
      </c>
      <c r="G32" s="32">
        <v>2.8</v>
      </c>
      <c r="H32" s="32">
        <v>2.8</v>
      </c>
      <c r="I32" s="32">
        <v>3</v>
      </c>
    </row>
    <row r="33" spans="1:9" x14ac:dyDescent="0.25">
      <c r="A33" s="31" t="s">
        <v>453</v>
      </c>
      <c r="B33" s="32">
        <v>1</v>
      </c>
      <c r="C33" s="32">
        <v>0.9</v>
      </c>
      <c r="D33" s="32">
        <v>1</v>
      </c>
      <c r="E33" s="32">
        <v>1</v>
      </c>
      <c r="F33" s="32">
        <v>1</v>
      </c>
      <c r="G33" s="32">
        <v>0.9</v>
      </c>
      <c r="H33" s="32">
        <v>0.9</v>
      </c>
      <c r="I33" s="32">
        <v>0.9</v>
      </c>
    </row>
    <row r="34" spans="1:9" x14ac:dyDescent="0.25">
      <c r="A34" s="31" t="s">
        <v>454</v>
      </c>
      <c r="B34" s="32">
        <v>1.1000000000000001</v>
      </c>
      <c r="C34" s="32">
        <v>1</v>
      </c>
      <c r="D34" s="32">
        <v>1.1000000000000001</v>
      </c>
      <c r="E34" s="32">
        <v>1.2</v>
      </c>
      <c r="F34" s="32">
        <v>1.2</v>
      </c>
      <c r="G34" s="32">
        <v>1.3</v>
      </c>
      <c r="H34" s="32">
        <v>1.3</v>
      </c>
      <c r="I34" s="32">
        <v>1.4</v>
      </c>
    </row>
    <row r="35" spans="1:9" ht="15.75" thickBot="1" x14ac:dyDescent="0.3">
      <c r="A35" s="33" t="s">
        <v>455</v>
      </c>
      <c r="B35" s="34">
        <v>0.6</v>
      </c>
      <c r="C35" s="34">
        <v>0.6</v>
      </c>
      <c r="D35" s="34">
        <v>0.6</v>
      </c>
      <c r="E35" s="34">
        <v>0.6</v>
      </c>
      <c r="F35" s="34">
        <v>0.6</v>
      </c>
      <c r="G35" s="34">
        <v>0.7</v>
      </c>
      <c r="H35" s="34">
        <v>0.7</v>
      </c>
      <c r="I35" s="34">
        <v>0.7</v>
      </c>
    </row>
    <row r="36" spans="1:9" x14ac:dyDescent="0.25">
      <c r="A36" s="1" t="s">
        <v>456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L15" sqref="L15"/>
    </sheetView>
  </sheetViews>
  <sheetFormatPr defaultRowHeight="15" x14ac:dyDescent="0.25"/>
  <sheetData>
    <row r="1" spans="1:9" ht="15.75" thickBot="1" x14ac:dyDescent="0.3">
      <c r="A1" s="1" t="s">
        <v>457</v>
      </c>
    </row>
    <row r="2" spans="1:9" ht="15.75" thickBot="1" x14ac:dyDescent="0.3">
      <c r="A2" s="35" t="s">
        <v>424</v>
      </c>
      <c r="B2" s="28">
        <v>2007</v>
      </c>
      <c r="C2" s="28">
        <v>2008</v>
      </c>
      <c r="D2" s="28">
        <v>2009</v>
      </c>
      <c r="E2" s="28">
        <v>2010</v>
      </c>
      <c r="F2" s="28">
        <v>2011</v>
      </c>
      <c r="G2" s="28">
        <v>2012</v>
      </c>
      <c r="H2" s="28">
        <v>2013</v>
      </c>
      <c r="I2" s="28">
        <v>2014</v>
      </c>
    </row>
    <row r="3" spans="1:9" x14ac:dyDescent="0.25">
      <c r="A3" s="29" t="s">
        <v>297</v>
      </c>
      <c r="B3" s="30">
        <v>0.7</v>
      </c>
      <c r="C3" s="30">
        <v>0.6</v>
      </c>
      <c r="D3" s="30">
        <v>0.8</v>
      </c>
      <c r="E3" s="30">
        <v>0.7</v>
      </c>
      <c r="F3" s="30">
        <v>0.7</v>
      </c>
      <c r="G3" s="30">
        <v>0.6</v>
      </c>
      <c r="H3" s="30">
        <v>0.8</v>
      </c>
      <c r="I3" s="30">
        <v>0.7</v>
      </c>
    </row>
    <row r="4" spans="1:9" x14ac:dyDescent="0.25">
      <c r="A4" s="31" t="s">
        <v>15</v>
      </c>
      <c r="B4" s="32">
        <v>99.3</v>
      </c>
      <c r="C4" s="32">
        <v>99.4</v>
      </c>
      <c r="D4" s="32">
        <v>99.2</v>
      </c>
      <c r="E4" s="32">
        <v>99.3</v>
      </c>
      <c r="F4" s="32">
        <v>99.3</v>
      </c>
      <c r="G4" s="32">
        <v>99.4</v>
      </c>
      <c r="H4" s="32">
        <v>99.2</v>
      </c>
      <c r="I4" s="32">
        <v>99.3</v>
      </c>
    </row>
    <row r="5" spans="1:9" x14ac:dyDescent="0.25">
      <c r="A5" s="29" t="s">
        <v>390</v>
      </c>
      <c r="B5" s="30">
        <v>2.5</v>
      </c>
      <c r="C5" s="30">
        <v>2.1</v>
      </c>
      <c r="D5" s="30">
        <v>2.1</v>
      </c>
      <c r="E5" s="30">
        <v>1.8</v>
      </c>
      <c r="F5" s="30">
        <v>1.8</v>
      </c>
      <c r="G5" s="30">
        <v>1.9</v>
      </c>
      <c r="H5" s="30">
        <v>1.8</v>
      </c>
      <c r="I5" s="30">
        <v>1.8</v>
      </c>
    </row>
    <row r="6" spans="1:9" x14ac:dyDescent="0.25">
      <c r="A6" s="31" t="s">
        <v>429</v>
      </c>
      <c r="B6" s="32">
        <v>0.3</v>
      </c>
      <c r="C6" s="32">
        <v>0.4</v>
      </c>
      <c r="D6" s="32">
        <v>0.5</v>
      </c>
      <c r="E6" s="32">
        <v>0.4</v>
      </c>
      <c r="F6" s="32">
        <v>0.3</v>
      </c>
      <c r="G6" s="32">
        <v>0.3</v>
      </c>
      <c r="H6" s="32">
        <v>0.3</v>
      </c>
      <c r="I6" s="32">
        <v>0.3</v>
      </c>
    </row>
    <row r="7" spans="1:9" x14ac:dyDescent="0.25">
      <c r="A7" s="31" t="s">
        <v>430</v>
      </c>
      <c r="B7" s="32">
        <v>2</v>
      </c>
      <c r="C7" s="32">
        <v>1.5</v>
      </c>
      <c r="D7" s="32">
        <v>1.3</v>
      </c>
      <c r="E7" s="32">
        <v>1.2</v>
      </c>
      <c r="F7" s="32">
        <v>1.3</v>
      </c>
      <c r="G7" s="32">
        <v>1.4</v>
      </c>
      <c r="H7" s="32">
        <v>1.2</v>
      </c>
      <c r="I7" s="32">
        <v>1.1000000000000001</v>
      </c>
    </row>
    <row r="8" spans="1:9" x14ac:dyDescent="0.25">
      <c r="A8" s="31" t="s">
        <v>431</v>
      </c>
      <c r="B8" s="32">
        <v>0.2</v>
      </c>
      <c r="C8" s="32">
        <v>0.2</v>
      </c>
      <c r="D8" s="32">
        <v>0.2</v>
      </c>
      <c r="E8" s="32">
        <v>0.3</v>
      </c>
      <c r="F8" s="32">
        <v>0.2</v>
      </c>
      <c r="G8" s="32">
        <v>0.2</v>
      </c>
      <c r="H8" s="32">
        <v>0.3</v>
      </c>
      <c r="I8" s="32">
        <v>0.3</v>
      </c>
    </row>
    <row r="9" spans="1:9" x14ac:dyDescent="0.25">
      <c r="A9" s="29" t="s">
        <v>408</v>
      </c>
      <c r="B9" s="30">
        <v>33.9</v>
      </c>
      <c r="C9" s="30">
        <v>34.4</v>
      </c>
      <c r="D9" s="30">
        <v>33.1</v>
      </c>
      <c r="E9" s="30">
        <v>35.6</v>
      </c>
      <c r="F9" s="30">
        <v>35.1</v>
      </c>
      <c r="G9" s="30">
        <v>34</v>
      </c>
      <c r="H9" s="30">
        <v>35.9</v>
      </c>
      <c r="I9" s="30">
        <v>34.200000000000003</v>
      </c>
    </row>
    <row r="10" spans="1:9" x14ac:dyDescent="0.25">
      <c r="A10" s="31" t="s">
        <v>433</v>
      </c>
      <c r="B10" s="32">
        <v>12.2</v>
      </c>
      <c r="C10" s="32">
        <v>11.2</v>
      </c>
      <c r="D10" s="32">
        <v>8.4</v>
      </c>
      <c r="E10" s="32">
        <v>9.1999999999999993</v>
      </c>
      <c r="F10" s="32">
        <v>8.5</v>
      </c>
      <c r="G10" s="32">
        <v>8</v>
      </c>
      <c r="H10" s="32">
        <v>8.4</v>
      </c>
      <c r="I10" s="32">
        <v>8.8000000000000007</v>
      </c>
    </row>
    <row r="11" spans="1:9" x14ac:dyDescent="0.25">
      <c r="A11" s="31" t="s">
        <v>434</v>
      </c>
      <c r="B11" s="32">
        <v>1.9</v>
      </c>
      <c r="C11" s="32">
        <v>2</v>
      </c>
      <c r="D11" s="32">
        <v>2.1</v>
      </c>
      <c r="E11" s="32">
        <v>2.6</v>
      </c>
      <c r="F11" s="32">
        <v>2.1</v>
      </c>
      <c r="G11" s="32">
        <v>1.8</v>
      </c>
      <c r="H11" s="32">
        <v>2.1</v>
      </c>
      <c r="I11" s="32">
        <v>1.6</v>
      </c>
    </row>
    <row r="12" spans="1:9" x14ac:dyDescent="0.25">
      <c r="A12" s="31" t="s">
        <v>435</v>
      </c>
      <c r="B12" s="32">
        <v>8.6</v>
      </c>
      <c r="C12" s="32">
        <v>9.8000000000000007</v>
      </c>
      <c r="D12" s="32">
        <v>9.4</v>
      </c>
      <c r="E12" s="32">
        <v>10.4</v>
      </c>
      <c r="F12" s="32">
        <v>10</v>
      </c>
      <c r="G12" s="32">
        <v>10</v>
      </c>
      <c r="H12" s="32">
        <v>11.3</v>
      </c>
      <c r="I12" s="32">
        <v>10.9</v>
      </c>
    </row>
    <row r="13" spans="1:9" x14ac:dyDescent="0.25">
      <c r="A13" s="31" t="s">
        <v>436</v>
      </c>
      <c r="B13" s="32">
        <v>9.6999999999999993</v>
      </c>
      <c r="C13" s="32">
        <v>10.3</v>
      </c>
      <c r="D13" s="32">
        <v>11.8</v>
      </c>
      <c r="E13" s="32">
        <v>12</v>
      </c>
      <c r="F13" s="32">
        <v>12.9</v>
      </c>
      <c r="G13" s="32">
        <v>12.6</v>
      </c>
      <c r="H13" s="32">
        <v>12.5</v>
      </c>
      <c r="I13" s="32">
        <v>10</v>
      </c>
    </row>
    <row r="14" spans="1:9" x14ac:dyDescent="0.25">
      <c r="A14" s="31" t="s">
        <v>437</v>
      </c>
      <c r="B14" s="32">
        <v>0.1</v>
      </c>
      <c r="C14" s="32">
        <v>0.1</v>
      </c>
      <c r="D14" s="32">
        <v>0.1</v>
      </c>
      <c r="E14" s="32">
        <v>0.1</v>
      </c>
      <c r="F14" s="32">
        <v>0.1</v>
      </c>
      <c r="G14" s="32">
        <v>0.1</v>
      </c>
      <c r="H14" s="32">
        <v>0.1</v>
      </c>
      <c r="I14" s="32">
        <v>1.6</v>
      </c>
    </row>
    <row r="15" spans="1:9" x14ac:dyDescent="0.25">
      <c r="A15" s="31" t="s">
        <v>438</v>
      </c>
      <c r="B15" s="32">
        <v>1.3</v>
      </c>
      <c r="C15" s="32">
        <v>1</v>
      </c>
      <c r="D15" s="32">
        <v>1.3</v>
      </c>
      <c r="E15" s="32">
        <v>1.4</v>
      </c>
      <c r="F15" s="32">
        <v>1.5</v>
      </c>
      <c r="G15" s="32">
        <v>1.5</v>
      </c>
      <c r="H15" s="32">
        <v>1.5</v>
      </c>
      <c r="I15" s="32">
        <v>1.3</v>
      </c>
    </row>
    <row r="16" spans="1:9" x14ac:dyDescent="0.25">
      <c r="A16" s="29" t="s">
        <v>415</v>
      </c>
      <c r="B16" s="30">
        <v>20.100000000000001</v>
      </c>
      <c r="C16" s="30">
        <v>18.7</v>
      </c>
      <c r="D16" s="30">
        <v>21.1</v>
      </c>
      <c r="E16" s="30">
        <v>20.8</v>
      </c>
      <c r="F16" s="30">
        <v>19.7</v>
      </c>
      <c r="G16" s="30">
        <v>21.5</v>
      </c>
      <c r="H16" s="30">
        <v>20.9</v>
      </c>
      <c r="I16" s="30">
        <v>21.8</v>
      </c>
    </row>
    <row r="17" spans="1:9" x14ac:dyDescent="0.25">
      <c r="A17" s="31" t="s">
        <v>439</v>
      </c>
      <c r="B17" s="32">
        <v>2.2000000000000002</v>
      </c>
      <c r="C17" s="32">
        <v>1.2</v>
      </c>
      <c r="D17" s="32">
        <v>4.8</v>
      </c>
      <c r="E17" s="32">
        <v>2.9</v>
      </c>
      <c r="F17" s="32">
        <v>1.9</v>
      </c>
      <c r="G17" s="32">
        <v>3.4</v>
      </c>
      <c r="H17" s="32">
        <v>2.4</v>
      </c>
      <c r="I17" s="32">
        <v>6.1</v>
      </c>
    </row>
    <row r="18" spans="1:9" x14ac:dyDescent="0.25">
      <c r="A18" s="31" t="s">
        <v>440</v>
      </c>
      <c r="B18" s="32">
        <v>4.3</v>
      </c>
      <c r="C18" s="32">
        <v>3.6</v>
      </c>
      <c r="D18" s="32">
        <v>4</v>
      </c>
      <c r="E18" s="32">
        <v>4.3</v>
      </c>
      <c r="F18" s="32">
        <v>4.2</v>
      </c>
      <c r="G18" s="32">
        <v>3.9</v>
      </c>
      <c r="H18" s="32">
        <v>4.4000000000000004</v>
      </c>
      <c r="I18" s="32">
        <v>4.3</v>
      </c>
    </row>
    <row r="19" spans="1:9" x14ac:dyDescent="0.25">
      <c r="A19" s="31" t="s">
        <v>441</v>
      </c>
      <c r="B19" s="32">
        <v>2.9</v>
      </c>
      <c r="C19" s="32">
        <v>2.7</v>
      </c>
      <c r="D19" s="32">
        <v>2.5</v>
      </c>
      <c r="E19" s="32">
        <v>2.7</v>
      </c>
      <c r="F19" s="32">
        <v>3.1</v>
      </c>
      <c r="G19" s="32">
        <v>3.1</v>
      </c>
      <c r="H19" s="32">
        <v>2.7</v>
      </c>
      <c r="I19" s="32">
        <v>2.7</v>
      </c>
    </row>
    <row r="20" spans="1:9" x14ac:dyDescent="0.25">
      <c r="A20" s="31" t="s">
        <v>442</v>
      </c>
      <c r="B20" s="32">
        <v>3.4</v>
      </c>
      <c r="C20" s="32">
        <v>3.9</v>
      </c>
      <c r="D20" s="32">
        <v>2.7</v>
      </c>
      <c r="E20" s="32">
        <v>3</v>
      </c>
      <c r="F20" s="32">
        <v>2.6</v>
      </c>
      <c r="G20" s="32">
        <v>2.2999999999999998</v>
      </c>
      <c r="H20" s="32">
        <v>2.5</v>
      </c>
      <c r="I20" s="32">
        <v>2.2000000000000002</v>
      </c>
    </row>
    <row r="21" spans="1:9" x14ac:dyDescent="0.25">
      <c r="A21" s="31" t="s">
        <v>443</v>
      </c>
      <c r="B21" s="32">
        <v>6.9</v>
      </c>
      <c r="C21" s="32">
        <v>6.9</v>
      </c>
      <c r="D21" s="32">
        <v>6.7</v>
      </c>
      <c r="E21" s="32">
        <v>7.4</v>
      </c>
      <c r="F21" s="32">
        <v>6.8</v>
      </c>
      <c r="G21" s="32">
        <v>7.5</v>
      </c>
      <c r="H21" s="32">
        <v>6.9</v>
      </c>
      <c r="I21" s="32">
        <v>6.6</v>
      </c>
    </row>
    <row r="22" spans="1:9" x14ac:dyDescent="0.25">
      <c r="A22" s="31" t="s">
        <v>444</v>
      </c>
      <c r="B22" s="32">
        <v>0.5</v>
      </c>
      <c r="C22" s="32">
        <v>0.4</v>
      </c>
      <c r="D22" s="32">
        <v>0.4</v>
      </c>
      <c r="E22" s="32">
        <v>0.5</v>
      </c>
      <c r="F22" s="32">
        <v>1.1000000000000001</v>
      </c>
      <c r="G22" s="32">
        <v>1.3</v>
      </c>
      <c r="H22" s="32">
        <v>2</v>
      </c>
      <c r="I22" s="32">
        <v>0</v>
      </c>
    </row>
    <row r="23" spans="1:9" x14ac:dyDescent="0.25">
      <c r="A23" s="29" t="s">
        <v>394</v>
      </c>
      <c r="B23" s="30">
        <v>42.8</v>
      </c>
      <c r="C23" s="30">
        <v>44.2</v>
      </c>
      <c r="D23" s="30">
        <v>42.9</v>
      </c>
      <c r="E23" s="30">
        <v>41.1</v>
      </c>
      <c r="F23" s="30">
        <v>42.8</v>
      </c>
      <c r="G23" s="30">
        <v>42</v>
      </c>
      <c r="H23" s="30">
        <v>40.6</v>
      </c>
      <c r="I23" s="30">
        <v>41.4</v>
      </c>
    </row>
    <row r="24" spans="1:9" x14ac:dyDescent="0.25">
      <c r="A24" s="31" t="s">
        <v>445</v>
      </c>
      <c r="B24" s="32">
        <v>14.2</v>
      </c>
      <c r="C24" s="32">
        <v>16</v>
      </c>
      <c r="D24" s="32">
        <v>15.3</v>
      </c>
      <c r="E24" s="32">
        <v>14.2</v>
      </c>
      <c r="F24" s="32">
        <v>16.100000000000001</v>
      </c>
      <c r="G24" s="32">
        <v>15.9</v>
      </c>
      <c r="H24" s="32">
        <v>16</v>
      </c>
      <c r="I24" s="32">
        <v>17</v>
      </c>
    </row>
    <row r="25" spans="1:9" x14ac:dyDescent="0.25">
      <c r="A25" s="31" t="s">
        <v>446</v>
      </c>
      <c r="B25" s="32">
        <v>3.2</v>
      </c>
      <c r="C25" s="32">
        <v>3.3</v>
      </c>
      <c r="D25" s="32">
        <v>3.4</v>
      </c>
      <c r="E25" s="32">
        <v>3.3</v>
      </c>
      <c r="F25" s="32">
        <v>3.2</v>
      </c>
      <c r="G25" s="32">
        <v>2.9</v>
      </c>
      <c r="H25" s="32">
        <v>2.5</v>
      </c>
      <c r="I25" s="32">
        <v>2.8</v>
      </c>
    </row>
    <row r="26" spans="1:9" x14ac:dyDescent="0.25">
      <c r="A26" s="31" t="s">
        <v>447</v>
      </c>
      <c r="B26" s="32">
        <v>5.0999999999999996</v>
      </c>
      <c r="C26" s="32">
        <v>5.2</v>
      </c>
      <c r="D26" s="32">
        <v>5.6</v>
      </c>
      <c r="E26" s="32">
        <v>4.2</v>
      </c>
      <c r="F26" s="32">
        <v>4.3</v>
      </c>
      <c r="G26" s="32">
        <v>4.9000000000000004</v>
      </c>
      <c r="H26" s="32">
        <v>4.3</v>
      </c>
      <c r="I26" s="32">
        <v>4.2</v>
      </c>
    </row>
    <row r="27" spans="1:9" x14ac:dyDescent="0.25">
      <c r="A27" s="31" t="s">
        <v>448</v>
      </c>
      <c r="B27" s="32">
        <v>0.9</v>
      </c>
      <c r="C27" s="32">
        <v>1.1000000000000001</v>
      </c>
      <c r="D27" s="32">
        <v>1</v>
      </c>
      <c r="E27" s="32">
        <v>1</v>
      </c>
      <c r="F27" s="32">
        <v>0.9</v>
      </c>
      <c r="G27" s="32">
        <v>0.8</v>
      </c>
      <c r="H27" s="32">
        <v>0.8</v>
      </c>
      <c r="I27" s="32">
        <v>0.8</v>
      </c>
    </row>
    <row r="28" spans="1:9" x14ac:dyDescent="0.25">
      <c r="A28" s="31" t="s">
        <v>449</v>
      </c>
      <c r="B28" s="32">
        <v>1.4</v>
      </c>
      <c r="C28" s="32">
        <v>1.2</v>
      </c>
      <c r="D28" s="32">
        <v>1.2</v>
      </c>
      <c r="E28" s="32">
        <v>1.2</v>
      </c>
      <c r="F28" s="32">
        <v>1.3</v>
      </c>
      <c r="G28" s="32">
        <v>1.1000000000000001</v>
      </c>
      <c r="H28" s="32">
        <v>1</v>
      </c>
      <c r="I28" s="32">
        <v>1.2</v>
      </c>
    </row>
    <row r="29" spans="1:9" x14ac:dyDescent="0.25">
      <c r="A29" s="31" t="s">
        <v>450</v>
      </c>
      <c r="B29" s="32">
        <v>8.3000000000000007</v>
      </c>
      <c r="C29" s="32">
        <v>7.7</v>
      </c>
      <c r="D29" s="32">
        <v>7.5</v>
      </c>
      <c r="E29" s="32">
        <v>7.7</v>
      </c>
      <c r="F29" s="32">
        <v>7.8</v>
      </c>
      <c r="G29" s="32">
        <v>7.1</v>
      </c>
      <c r="H29" s="32">
        <v>6.9</v>
      </c>
      <c r="I29" s="32">
        <v>6.6</v>
      </c>
    </row>
    <row r="30" spans="1:9" x14ac:dyDescent="0.25">
      <c r="A30" s="31" t="s">
        <v>451</v>
      </c>
      <c r="B30" s="32">
        <v>1.9</v>
      </c>
      <c r="C30" s="32">
        <v>1.7</v>
      </c>
      <c r="D30" s="32">
        <v>1.3</v>
      </c>
      <c r="E30" s="32">
        <v>1.2</v>
      </c>
      <c r="F30" s="32">
        <v>1.1000000000000001</v>
      </c>
      <c r="G30" s="32">
        <v>1.2</v>
      </c>
      <c r="H30" s="32">
        <v>1.3</v>
      </c>
      <c r="I30" s="32">
        <v>1.1000000000000001</v>
      </c>
    </row>
    <row r="31" spans="1:9" x14ac:dyDescent="0.25">
      <c r="A31" s="31" t="s">
        <v>452</v>
      </c>
      <c r="B31" s="32">
        <v>2.5</v>
      </c>
      <c r="C31" s="32">
        <v>2.2000000000000002</v>
      </c>
      <c r="D31" s="32">
        <v>2.2000000000000002</v>
      </c>
      <c r="E31" s="32">
        <v>1.8</v>
      </c>
      <c r="F31" s="32">
        <v>1.9</v>
      </c>
      <c r="G31" s="32">
        <v>1.8</v>
      </c>
      <c r="H31" s="32">
        <v>1.7</v>
      </c>
      <c r="I31" s="32">
        <v>1.7</v>
      </c>
    </row>
    <row r="32" spans="1:9" x14ac:dyDescent="0.25">
      <c r="A32" s="31" t="s">
        <v>453</v>
      </c>
      <c r="B32" s="32">
        <v>0.8</v>
      </c>
      <c r="C32" s="32">
        <v>0.7</v>
      </c>
      <c r="D32" s="32">
        <v>0.8</v>
      </c>
      <c r="E32" s="32">
        <v>0.8</v>
      </c>
      <c r="F32" s="32">
        <v>0.6</v>
      </c>
      <c r="G32" s="32">
        <v>0.7</v>
      </c>
      <c r="H32" s="32">
        <v>0.7</v>
      </c>
      <c r="I32" s="32">
        <v>0.7</v>
      </c>
    </row>
    <row r="33" spans="1:9" x14ac:dyDescent="0.25">
      <c r="A33" s="31" t="s">
        <v>454</v>
      </c>
      <c r="B33" s="32">
        <v>3.1</v>
      </c>
      <c r="C33" s="32">
        <v>3.5</v>
      </c>
      <c r="D33" s="32">
        <v>3</v>
      </c>
      <c r="E33" s="32">
        <v>3.8</v>
      </c>
      <c r="F33" s="32">
        <v>3.8</v>
      </c>
      <c r="G33" s="32">
        <v>3.8</v>
      </c>
      <c r="H33" s="32">
        <v>4</v>
      </c>
      <c r="I33" s="32">
        <v>3.9</v>
      </c>
    </row>
    <row r="34" spans="1:9" ht="15.75" thickBot="1" x14ac:dyDescent="0.3">
      <c r="A34" s="33" t="s">
        <v>455</v>
      </c>
      <c r="B34" s="34">
        <v>1.5</v>
      </c>
      <c r="C34" s="34">
        <v>1.5</v>
      </c>
      <c r="D34" s="34">
        <v>1.6</v>
      </c>
      <c r="E34" s="34">
        <v>1.8</v>
      </c>
      <c r="F34" s="34">
        <v>1.6</v>
      </c>
      <c r="G34" s="34">
        <v>1.7</v>
      </c>
      <c r="H34" s="34">
        <v>1.5</v>
      </c>
      <c r="I34" s="34">
        <v>1.4</v>
      </c>
    </row>
    <row r="35" spans="1:9" x14ac:dyDescent="0.25">
      <c r="A35" s="1" t="s">
        <v>456</v>
      </c>
    </row>
    <row r="36" spans="1:9" x14ac:dyDescent="0.25">
      <c r="A36" s="36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Tabela 1</vt:lpstr>
      <vt:lpstr>Graf. 1</vt:lpstr>
      <vt:lpstr>Graf. 2</vt:lpstr>
      <vt:lpstr>Plan4</vt:lpstr>
      <vt:lpstr>Gra. 3</vt:lpstr>
      <vt:lpstr>Graf.4</vt:lpstr>
      <vt:lpstr>Graf.5</vt:lpstr>
      <vt:lpstr>Tab. 2</vt:lpstr>
      <vt:lpstr>Tab. 3</vt:lpstr>
      <vt:lpstr>Tab. 4</vt:lpstr>
      <vt:lpstr>Tab. 5</vt:lpstr>
      <vt:lpstr>Tab. 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2017-05-15T19:22:28Z</dcterms:created>
  <dcterms:modified xsi:type="dcterms:W3CDTF">2017-05-15T19:39:27Z</dcterms:modified>
</cp:coreProperties>
</file>