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 firstSheet="1" activeTab="7"/>
  </bookViews>
  <sheets>
    <sheet name="Produção Industrial Categorias " sheetId="4" r:id="rId1"/>
    <sheet name="Produção Industrial Setores" sheetId="8" r:id="rId2"/>
    <sheet name="CPI Funcex" sheetId="7" r:id="rId3"/>
    <sheet name="Gráfico 1" sheetId="6" r:id="rId4"/>
    <sheet name="Gráfico 2 e 3" sheetId="1" r:id="rId5"/>
    <sheet name="Gráfico 4" sheetId="2" r:id="rId6"/>
    <sheet name="Gráfico 5" sheetId="3" r:id="rId7"/>
    <sheet name="Tabela 1 e 2" sheetId="9" r:id="rId8"/>
  </sheets>
  <externalReferences>
    <externalReference r:id="rId9"/>
    <externalReference r:id="rId10"/>
  </externalReferences>
  <calcPr calcId="144525"/>
</workbook>
</file>

<file path=xl/calcChain.xml><?xml version="1.0" encoding="utf-8"?>
<calcChain xmlns="http://schemas.openxmlformats.org/spreadsheetml/2006/main">
  <c r="AR87" i="9" l="1"/>
  <c r="AT87" i="9" s="1"/>
  <c r="AO87" i="9"/>
  <c r="AQ87" i="9" s="1"/>
  <c r="AR86" i="9"/>
  <c r="AT86" i="9" s="1"/>
  <c r="AO86" i="9"/>
  <c r="AQ86" i="9" s="1"/>
  <c r="AR85" i="9"/>
  <c r="AT85" i="9" s="1"/>
  <c r="AO85" i="9"/>
  <c r="AQ85" i="9" s="1"/>
  <c r="AR84" i="9"/>
  <c r="AT84" i="9" s="1"/>
  <c r="AO84" i="9"/>
  <c r="AQ84" i="9" s="1"/>
  <c r="AR83" i="9"/>
  <c r="AT83" i="9" s="1"/>
  <c r="AO83" i="9"/>
  <c r="AQ83" i="9" s="1"/>
  <c r="AR82" i="9"/>
  <c r="AT82" i="9" s="1"/>
  <c r="AO82" i="9"/>
  <c r="AQ82" i="9" s="1"/>
  <c r="AR81" i="9"/>
  <c r="AT81" i="9" s="1"/>
  <c r="AO81" i="9"/>
  <c r="AQ81" i="9" s="1"/>
  <c r="AR80" i="9"/>
  <c r="AT80" i="9" s="1"/>
  <c r="AO80" i="9"/>
  <c r="AQ80" i="9" s="1"/>
  <c r="AR79" i="9"/>
  <c r="AT79" i="9" s="1"/>
  <c r="AO79" i="9"/>
  <c r="AQ79" i="9" s="1"/>
  <c r="AR78" i="9"/>
  <c r="AT78" i="9" s="1"/>
  <c r="AO78" i="9"/>
  <c r="AQ78" i="9" s="1"/>
  <c r="AR77" i="9"/>
  <c r="AT77" i="9" s="1"/>
  <c r="AO77" i="9"/>
  <c r="AQ77" i="9" s="1"/>
  <c r="AR76" i="9"/>
  <c r="AT76" i="9" s="1"/>
  <c r="AO76" i="9"/>
  <c r="AQ76" i="9" s="1"/>
  <c r="AR75" i="9"/>
  <c r="AT75" i="9" s="1"/>
  <c r="AO75" i="9"/>
  <c r="AQ75" i="9" s="1"/>
  <c r="AR74" i="9"/>
  <c r="AT74" i="9" s="1"/>
  <c r="AO74" i="9"/>
  <c r="AQ74" i="9" s="1"/>
  <c r="AR73" i="9"/>
  <c r="AT73" i="9" s="1"/>
  <c r="AO73" i="9"/>
  <c r="AQ73" i="9" s="1"/>
  <c r="AR72" i="9"/>
  <c r="AT72" i="9" s="1"/>
  <c r="AO72" i="9"/>
  <c r="AQ72" i="9" s="1"/>
  <c r="AR71" i="9"/>
  <c r="AT71" i="9" s="1"/>
  <c r="AO71" i="9"/>
  <c r="AQ71" i="9" s="1"/>
  <c r="AR70" i="9"/>
  <c r="AT70" i="9" s="1"/>
  <c r="AO70" i="9"/>
  <c r="AQ70" i="9" s="1"/>
  <c r="AR69" i="9"/>
  <c r="AT69" i="9" s="1"/>
  <c r="AO69" i="9"/>
  <c r="AQ69" i="9" s="1"/>
  <c r="AR68" i="9"/>
  <c r="AT68" i="9" s="1"/>
  <c r="AO68" i="9"/>
  <c r="AQ68" i="9" s="1"/>
  <c r="AR67" i="9"/>
  <c r="AT67" i="9" s="1"/>
  <c r="AO67" i="9"/>
  <c r="AQ67" i="9" s="1"/>
  <c r="AR33" i="9"/>
  <c r="AQ33" i="9"/>
  <c r="AP33" i="9"/>
  <c r="AO33" i="9"/>
  <c r="AR32" i="9"/>
  <c r="AQ32" i="9"/>
  <c r="AP32" i="9"/>
  <c r="AO32" i="9"/>
  <c r="AR31" i="9"/>
  <c r="AQ31" i="9"/>
  <c r="AP31" i="9"/>
  <c r="AO31" i="9"/>
  <c r="AR30" i="9"/>
  <c r="AQ30" i="9"/>
  <c r="AP30" i="9"/>
  <c r="AO30" i="9"/>
  <c r="AR29" i="9"/>
  <c r="AQ29" i="9"/>
  <c r="AP29" i="9"/>
  <c r="AO29" i="9"/>
  <c r="AR28" i="9"/>
  <c r="AQ28" i="9"/>
  <c r="AP28" i="9"/>
  <c r="AO28" i="9"/>
  <c r="AR27" i="9"/>
  <c r="AQ27" i="9"/>
  <c r="AP27" i="9"/>
  <c r="AO27" i="9"/>
  <c r="AR26" i="9"/>
  <c r="AQ26" i="9"/>
  <c r="AP26" i="9"/>
  <c r="AO26" i="9"/>
  <c r="AR25" i="9"/>
  <c r="AQ25" i="9"/>
  <c r="AP25" i="9"/>
  <c r="AO25" i="9"/>
  <c r="AR24" i="9"/>
  <c r="AQ24" i="9"/>
  <c r="AP24" i="9"/>
  <c r="AO24" i="9"/>
  <c r="AR23" i="9"/>
  <c r="AQ23" i="9"/>
  <c r="AP23" i="9"/>
  <c r="AO23" i="9"/>
  <c r="AR22" i="9"/>
  <c r="AQ22" i="9"/>
  <c r="AP22" i="9"/>
  <c r="AO22" i="9"/>
  <c r="AR21" i="9"/>
  <c r="AQ21" i="9"/>
  <c r="AP21" i="9"/>
  <c r="AO21" i="9"/>
  <c r="AR20" i="9"/>
  <c r="AQ20" i="9"/>
  <c r="AP20" i="9"/>
  <c r="AO20" i="9"/>
  <c r="AR19" i="9"/>
  <c r="AQ19" i="9"/>
  <c r="AP19" i="9"/>
  <c r="AO19" i="9"/>
  <c r="AR18" i="9"/>
  <c r="AQ18" i="9"/>
  <c r="AP18" i="9"/>
  <c r="AO18" i="9"/>
  <c r="AR17" i="9"/>
  <c r="AQ17" i="9"/>
  <c r="AP17" i="9"/>
  <c r="AO17" i="9"/>
  <c r="AR16" i="9"/>
  <c r="AQ16" i="9"/>
  <c r="AP16" i="9"/>
  <c r="AO16" i="9"/>
  <c r="AR15" i="9"/>
  <c r="AQ15" i="9"/>
  <c r="AP15" i="9"/>
  <c r="AO15" i="9"/>
  <c r="AR14" i="9"/>
  <c r="AQ14" i="9"/>
  <c r="AP14" i="9"/>
  <c r="AO14" i="9"/>
  <c r="AR13" i="9"/>
  <c r="AQ13" i="9"/>
  <c r="AP13" i="9"/>
  <c r="AO13" i="9"/>
  <c r="AR12" i="9"/>
  <c r="AQ12" i="9"/>
  <c r="AP12" i="9"/>
  <c r="AO12" i="9"/>
  <c r="AR11" i="9"/>
  <c r="AQ11" i="9"/>
  <c r="AP11" i="9"/>
  <c r="AO11" i="9"/>
  <c r="AR10" i="9"/>
  <c r="AQ10" i="9"/>
  <c r="AP10" i="9"/>
  <c r="AO10" i="9"/>
  <c r="AR9" i="9"/>
  <c r="AQ9" i="9"/>
  <c r="AP9" i="9"/>
  <c r="AO9" i="9"/>
  <c r="AR8" i="9"/>
  <c r="AQ8" i="9"/>
  <c r="AP8" i="9"/>
  <c r="AO8" i="9"/>
  <c r="O3" i="3" l="1"/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G54" i="6"/>
  <c r="F54" i="6"/>
  <c r="E54" i="6"/>
  <c r="E55" i="6" s="1"/>
  <c r="E58" i="6" s="1"/>
  <c r="D54" i="6"/>
  <c r="C54" i="6"/>
  <c r="B54" i="6"/>
  <c r="G53" i="6"/>
  <c r="G55" i="6" s="1"/>
  <c r="G58" i="6" s="1"/>
  <c r="F53" i="6"/>
  <c r="E53" i="6"/>
  <c r="D53" i="6"/>
  <c r="C53" i="6"/>
  <c r="C55" i="6" s="1"/>
  <c r="C58" i="6" s="1"/>
  <c r="B53" i="6"/>
  <c r="B55" i="6" l="1"/>
  <c r="B58" i="6" s="1"/>
  <c r="F55" i="6"/>
  <c r="F58" i="6" s="1"/>
  <c r="D55" i="6"/>
  <c r="D58" i="6" s="1"/>
  <c r="C53" i="1" l="1"/>
  <c r="D53" i="1"/>
  <c r="E53" i="1"/>
  <c r="B53" i="1"/>
  <c r="C52" i="1"/>
  <c r="D52" i="1"/>
  <c r="E52" i="1"/>
  <c r="B52" i="1"/>
</calcChain>
</file>

<file path=xl/sharedStrings.xml><?xml version="1.0" encoding="utf-8"?>
<sst xmlns="http://schemas.openxmlformats.org/spreadsheetml/2006/main" count="1073" uniqueCount="195">
  <si>
    <t>Tabela VI.2.1</t>
  </si>
  <si>
    <t>SEGUNDO CATEGORIAS DE USO</t>
  </si>
  <si>
    <t>Período anual</t>
  </si>
  <si>
    <t>Base 2006=100</t>
  </si>
  <si>
    <t>Bens de Capital</t>
  </si>
  <si>
    <t>Quantum Bens Intermediários (eixo da esquerda)</t>
  </si>
  <si>
    <t>Quantum Bens de Consumo Duráveis</t>
  </si>
  <si>
    <t>Bens de Consumo Não Duráveis</t>
  </si>
  <si>
    <t>Combustíveis</t>
  </si>
  <si>
    <t>Preço Bens Intermediários (eixo da esquerda)</t>
  </si>
  <si>
    <t>Preço Bens Duráveis</t>
  </si>
  <si>
    <t>Taxa de Câmbio R$/US$ (eixo da direita)</t>
  </si>
  <si>
    <t>bens intermediários</t>
  </si>
  <si>
    <t>Fonte: Elaborado pela Funcex a partir de dados da Secex/MDIC.</t>
  </si>
  <si>
    <t>Bens Intermediários</t>
  </si>
  <si>
    <t>Bens de Consumo Duráveis</t>
  </si>
  <si>
    <t>Importações 2015</t>
  </si>
  <si>
    <t>Produção Industrial</t>
  </si>
  <si>
    <t>Importações 2009</t>
  </si>
  <si>
    <t>Produção Industrial 2009</t>
  </si>
  <si>
    <t xml:space="preserve">Importações </t>
  </si>
  <si>
    <t xml:space="preserve">Produção Industrial </t>
  </si>
  <si>
    <t>Tabela 3651 - Produção Física Industrial, por grandes categorias econômicas</t>
  </si>
  <si>
    <t>Brasil</t>
  </si>
  <si>
    <t>Variável</t>
  </si>
  <si>
    <t>Variação percentual acumulada no ano (Base: igual período do ano anterior) (Percentual)</t>
  </si>
  <si>
    <t>Mês</t>
  </si>
  <si>
    <t>Grandes categorias econômicas</t>
  </si>
  <si>
    <t>1 Bens de capital</t>
  </si>
  <si>
    <t>110 Bens de capital, exceto equipamentos de transporte industrial</t>
  </si>
  <si>
    <t>120 Equipamentos de transporte industrial</t>
  </si>
  <si>
    <t>2 Bens intermediários</t>
  </si>
  <si>
    <t>210 Alimentos e bebidas básicos, destinados principalmente à indústria</t>
  </si>
  <si>
    <t>220 Alimentos e bebidas elaborados, destinados principalmente à indústria</t>
  </si>
  <si>
    <t>230 Insumos industriais básicos</t>
  </si>
  <si>
    <t>240 Insumos industriais elaborados</t>
  </si>
  <si>
    <t>250 Combustíveis e lubrificantes básicos</t>
  </si>
  <si>
    <t>260 Combustíveis e lubrificantes elaborados - exceto gasolinas para automóvel</t>
  </si>
  <si>
    <t>270 Peças e acessórios para bens de capital</t>
  </si>
  <si>
    <t>280 Peças e acessórios para equipamentos de transporte</t>
  </si>
  <si>
    <t>3 Bens de consumo</t>
  </si>
  <si>
    <t>31 Bens de consumo duráveis</t>
  </si>
  <si>
    <t>311 Bens de consumo duráveis - exceto automóveis para passageiros e equipamentos de transporte não industrial</t>
  </si>
  <si>
    <t>312 Automóveis para passageiros</t>
  </si>
  <si>
    <t>313 Equipamentos de transporte não industrial</t>
  </si>
  <si>
    <t>32 Bens de consumo semiduráveis e não duráveis</t>
  </si>
  <si>
    <t>321 Bens de consumo semiduráveis</t>
  </si>
  <si>
    <t>322 Bens de consumo não duráveis</t>
  </si>
  <si>
    <t>323 Alimentos e bebidas básicos, destinados principalmente ao consumo doméstico</t>
  </si>
  <si>
    <t>324 Alimentos e bebidas elaborados, destinados principalmente ao consumo doméstico</t>
  </si>
  <si>
    <t>325 Gasolinas para automóvel (motor spirit)</t>
  </si>
  <si>
    <t>9 Bens não especificados anteriormente</t>
  </si>
  <si>
    <t>-</t>
  </si>
  <si>
    <t>Fonte: IBGE - Pesquisa Industrial Mensal - Produção Física</t>
  </si>
  <si>
    <r>
      <t xml:space="preserve">ÍNDICE DE </t>
    </r>
    <r>
      <rPr>
        <b/>
        <i/>
        <sz val="10"/>
        <rFont val="Times New Roman"/>
        <family val="1"/>
      </rPr>
      <t>QUANTUM</t>
    </r>
    <r>
      <rPr>
        <b/>
        <sz val="10"/>
        <rFont val="Times New Roman"/>
        <family val="1"/>
      </rPr>
      <t xml:space="preserve"> DAS IMPORTAÇÕES BRASILEIRAS </t>
    </r>
  </si>
  <si>
    <t>Tabela IV.2.1</t>
  </si>
  <si>
    <t xml:space="preserve">VALOR DAS IMPORTAÇÕES BRASILEIRAS </t>
  </si>
  <si>
    <t>Valores em US$ Milhões</t>
  </si>
  <si>
    <t>Período</t>
  </si>
  <si>
    <t>Total das importações</t>
  </si>
  <si>
    <t xml:space="preserve">Nota: O total do valor importado é superior à soma das categorias de uso devido à existência de produtos não classificados. </t>
  </si>
  <si>
    <t>bens de capital</t>
  </si>
  <si>
    <t>bens de consumo duráveis</t>
  </si>
  <si>
    <t>bens de consumo não duráveis</t>
  </si>
  <si>
    <t>combustíveis</t>
  </si>
  <si>
    <t>Total das Importações</t>
  </si>
  <si>
    <t>Parcela 2014</t>
  </si>
  <si>
    <t>Variação 2015</t>
  </si>
  <si>
    <t>Participação</t>
  </si>
  <si>
    <t>Ibge - Indústria de Transformação - Contas Trimestrais</t>
  </si>
  <si>
    <t>produção industrial (variação percentual) - eixo esquerda</t>
  </si>
  <si>
    <t>coeficiente de importação (variação em ponto percentual) - eixo direita</t>
  </si>
  <si>
    <t>coeficiente de importações</t>
  </si>
  <si>
    <t>2007.I</t>
  </si>
  <si>
    <t>2007.II</t>
  </si>
  <si>
    <t>2007.III</t>
  </si>
  <si>
    <t>2007.IV</t>
  </si>
  <si>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</si>
  <si>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</si>
  <si>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</si>
  <si>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</si>
  <si>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</si>
  <si>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</si>
  <si>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</si>
  <si>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</si>
  <si>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</si>
  <si>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</si>
  <si>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</si>
  <si>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</si>
  <si>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</si>
  <si>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</si>
  <si>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</si>
  <si>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</si>
  <si>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</si>
  <si>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</si>
  <si>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</si>
  <si>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</si>
  <si>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</t>
  </si>
  <si>
    <t>2013.II</t>
  </si>
  <si>
    <t>2013.III</t>
  </si>
  <si>
    <t>2013.IV</t>
  </si>
  <si>
    <t>2014.I</t>
  </si>
  <si>
    <t>2014.II</t>
  </si>
  <si>
    <t>2014.III</t>
  </si>
  <si>
    <t>2014.IV</t>
  </si>
  <si>
    <t>2015.I</t>
  </si>
  <si>
    <t>2015.II</t>
  </si>
  <si>
    <t>2015.III</t>
  </si>
  <si>
    <t>Funcex</t>
  </si>
  <si>
    <t>Tabela X.2.2.2</t>
  </si>
  <si>
    <t>COEFICIENTES DE ABERTURA COMERCIAL A PREÇOS CONSTANTES DE 2007</t>
  </si>
  <si>
    <t>COEFICIENTE DE PENETRAÇÃO DAS IMPORTAÇÕES SEGUNDO TOTAL DA INDÚSTRIA E SETORES DA CNAE 2.0</t>
  </si>
  <si>
    <t>Período trimestral*</t>
  </si>
  <si>
    <t>Em %</t>
  </si>
  <si>
    <t>Setores da CNAE 2.0</t>
  </si>
  <si>
    <t>2014**</t>
  </si>
  <si>
    <t>2015**</t>
  </si>
  <si>
    <t>I</t>
  </si>
  <si>
    <t>II</t>
  </si>
  <si>
    <t>III</t>
  </si>
  <si>
    <t>IV</t>
  </si>
  <si>
    <t>Total da indústria</t>
  </si>
  <si>
    <t>Indústrias extrativas</t>
  </si>
  <si>
    <t>Indústrias de transformação</t>
  </si>
  <si>
    <t>Produtos alimentícios</t>
  </si>
  <si>
    <t xml:space="preserve">Bebidas  </t>
  </si>
  <si>
    <t>Produtos do fumo</t>
  </si>
  <si>
    <t>Produtos têxteis</t>
  </si>
  <si>
    <t>Confecção de artigos do  vestuário e acessórios</t>
  </si>
  <si>
    <t>Couros, artefatos de couro, artigos para viagem e calçados</t>
  </si>
  <si>
    <t>Produtos de madeira</t>
  </si>
  <si>
    <t>Celulose, papel e produtos de papel</t>
  </si>
  <si>
    <t>Impressão e reprodução de gravações</t>
  </si>
  <si>
    <t>Derivados do petróleo, biocombustíveis e coque</t>
  </si>
  <si>
    <t>Produtos químicos</t>
  </si>
  <si>
    <t>Produtos farmoquímicos e farmacêuticos</t>
  </si>
  <si>
    <t>Produtos de borracha e de material plástico</t>
  </si>
  <si>
    <t>Produtos de minerais não-metálicos</t>
  </si>
  <si>
    <t xml:space="preserve">Metalurgia  </t>
  </si>
  <si>
    <t>Produtos de metal, exceto  máquinas e equipamentos</t>
  </si>
  <si>
    <t>Equipamentos de informática, produtos eletrônicos e ópticos</t>
  </si>
  <si>
    <t>Máquinas, aparelhos e materiais elétricos</t>
  </si>
  <si>
    <t>Máquinas e equipamentos</t>
  </si>
  <si>
    <t>Veículos automotores, reboques e carrocerias</t>
  </si>
  <si>
    <t>Outros equipamentos de transporte, exceto veículos automotores</t>
  </si>
  <si>
    <t xml:space="preserve">Móveis  </t>
  </si>
  <si>
    <t>Indústrias diversas</t>
  </si>
  <si>
    <t>Fonte: Elaborado pela Funcex a partir de dados da Secex/MDIC, IBGE e FGV.</t>
  </si>
  <si>
    <t>Nota: *Os valores estão acumulados em quatro trimestres até o trimestre corrente ** Valores preliminares.</t>
  </si>
  <si>
    <t>Tabela 3653 - Produção Física Industrial, por seções e atividades industriais</t>
  </si>
  <si>
    <t>Índice de base fixa sem ajuste sazonal (Base: média de 2012 = 100) (Número índice)</t>
  </si>
  <si>
    <t>Seções e atividades industriais (CNAE 2.0)</t>
  </si>
  <si>
    <t>1 Indústria geral</t>
  </si>
  <si>
    <t>2 Indústrias extrativas</t>
  </si>
  <si>
    <t>3 Indústrias de transformação</t>
  </si>
  <si>
    <t>3.10 Fabricação de produtos alimentícios</t>
  </si>
  <si>
    <t>3.11 Fabricação de bebidas</t>
  </si>
  <si>
    <t>3.12 Fabricação de produtos do fumo</t>
  </si>
  <si>
    <t>3.13 Fabricação de produtos têxteis</t>
  </si>
  <si>
    <t>3.14 Confecção de artigos do vestuário e acessórios</t>
  </si>
  <si>
    <t>3.15 Preparação de couros e fabricação de artefatos de couro, artigos para viagem e calçados</t>
  </si>
  <si>
    <t>3.16 Fabricação de produtos de madeira</t>
  </si>
  <si>
    <t>3.17 Fabricação de celulose, papel e produtos de papel</t>
  </si>
  <si>
    <t>3.18 Impressão e reprodução de gravações</t>
  </si>
  <si>
    <t>3.19 Fabricação de coque, de produtos derivados do petróleo e de biocombustíveis</t>
  </si>
  <si>
    <t>3.20B Fabricação de sabões, detergentes, produtos de limpeza, cosméticos, produtos de perfumaria e de higiene pessoal</t>
  </si>
  <si>
    <t>3.20C Fabricação de outros produtos químicos</t>
  </si>
  <si>
    <t>3.21 Fabricação de produtos farmoquímicos e farmacêuticos</t>
  </si>
  <si>
    <t>3.22 Fabricação de produtos de borracha e de material plástico</t>
  </si>
  <si>
    <t>3.23 Fabricação de produtos de minerais não-metálicos</t>
  </si>
  <si>
    <t>3.24 Metalurgia</t>
  </si>
  <si>
    <t>3.25 Fabricação de produtos de metal, exceto máquinas e equipamentos</t>
  </si>
  <si>
    <t>3.26 Fabricação de equipamentos de informática, produtos eletrônicos e ópticos</t>
  </si>
  <si>
    <t>3.27 Fabricação de máquinas, aparelhos e materiais elétricos</t>
  </si>
  <si>
    <t>3.28 Fabricação de máquinas e equipamentos</t>
  </si>
  <si>
    <t>3.29 Fabricação de veículos automotores, reboques e carrocerias</t>
  </si>
  <si>
    <t>3.30 Fabricação de outros equipamentos de transporte, exceto veículos automotores</t>
  </si>
  <si>
    <t>3.31 Fabricação de móveis</t>
  </si>
  <si>
    <t>3.32 Fabricação de produtos diversos</t>
  </si>
  <si>
    <t>Coeficiente de Importação Indústrias de Transformação</t>
  </si>
  <si>
    <t>Produção Indústria de Transformação</t>
  </si>
  <si>
    <t>2015.III/2015.II</t>
  </si>
  <si>
    <t>2015.III/2014.III</t>
  </si>
  <si>
    <t>2009.IV/2009.III</t>
  </si>
  <si>
    <t>2009.IV/2008.IV</t>
  </si>
  <si>
    <t>Indústria Extrativa</t>
  </si>
  <si>
    <t>Indústria de Transformação</t>
  </si>
  <si>
    <t>INDÚSTRIA DE TRANSFORMAÇÃO</t>
  </si>
  <si>
    <t>Produção 2015</t>
  </si>
  <si>
    <t>Diferença 2015</t>
  </si>
  <si>
    <t>Produção 2009</t>
  </si>
  <si>
    <t>Diferença 2009</t>
  </si>
  <si>
    <t xml:space="preserve">Produção </t>
  </si>
  <si>
    <t>Derivados do petróleo biocombustíveis e coque</t>
  </si>
  <si>
    <t>Produtos farmoquímicos farmacêuticos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</si>
</sst>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#,##0.0_);[Red]\(#,##0.0\)"/>
    <numFmt numFmtId="165" formatCode="#,##0.0"/>
    <numFmt numFmtId="166" formatCode="0.0000E+00"/>
    <numFmt numFmtId="167" formatCode="#,##0.0000"/>
    <numFmt numFmtId="168" formatCode="0.0"/>
    <numFmt numFmtId="169" formatCode="#,##0.0_ ;[Red]\-#,##0.0\ "/>
    <numFmt numFmtId="170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6" fillId="0" borderId="0" xfId="0" applyFont="1"/>
    <xf numFmtId="0" fontId="7" fillId="2" borderId="0" xfId="0" applyFont="1" applyFill="1"/>
    <xf numFmtId="17" fontId="6" fillId="0" borderId="0" xfId="0" applyNumberFormat="1" applyFont="1"/>
    <xf numFmtId="17" fontId="7" fillId="0" borderId="0" xfId="0" applyNumberFormat="1" applyFont="1"/>
    <xf numFmtId="0" fontId="7" fillId="0" borderId="0" xfId="0" applyFont="1"/>
    <xf numFmtId="0" fontId="3" fillId="0" borderId="0" xfId="4" applyFont="1" applyBorder="1"/>
    <xf numFmtId="0" fontId="3" fillId="0" borderId="0" xfId="3" applyFont="1" applyBorder="1"/>
    <xf numFmtId="0" fontId="8" fillId="0" borderId="0" xfId="3" quotePrefix="1" applyFont="1" applyBorder="1" applyAlignment="1">
      <alignment horizontal="left"/>
    </xf>
    <xf numFmtId="0" fontId="8" fillId="0" borderId="0" xfId="4" quotePrefix="1" applyFont="1" applyBorder="1" applyAlignment="1">
      <alignment horizontal="left"/>
    </xf>
    <xf numFmtId="0" fontId="3" fillId="0" borderId="0" xfId="5" quotePrefix="1" applyFont="1" applyBorder="1" applyAlignment="1">
      <alignment horizontal="left"/>
    </xf>
    <xf numFmtId="0" fontId="3" fillId="0" borderId="0" xfId="4" quotePrefix="1" applyFont="1" applyBorder="1" applyAlignment="1">
      <alignment horizontal="right"/>
    </xf>
    <xf numFmtId="0" fontId="3" fillId="0" borderId="0" xfId="4" applyFont="1" applyBorder="1" applyAlignment="1">
      <alignment horizontal="left"/>
    </xf>
    <xf numFmtId="0" fontId="8" fillId="0" borderId="0" xfId="4" applyFont="1" applyBorder="1" applyAlignment="1">
      <alignment horizontal="centerContinuous" vertical="top" wrapText="1"/>
    </xf>
    <xf numFmtId="0" fontId="8" fillId="0" borderId="0" xfId="4" applyFont="1" applyBorder="1" applyAlignment="1">
      <alignment horizontal="center" vertical="top"/>
    </xf>
    <xf numFmtId="0" fontId="3" fillId="0" borderId="0" xfId="4" applyFont="1" applyFill="1" applyBorder="1"/>
    <xf numFmtId="1" fontId="8" fillId="0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/>
    <xf numFmtId="166" fontId="10" fillId="0" borderId="0" xfId="3" applyNumberFormat="1" applyFont="1" applyFill="1" applyBorder="1" applyAlignment="1" applyProtection="1"/>
    <xf numFmtId="167" fontId="10" fillId="0" borderId="0" xfId="3" applyNumberFormat="1" applyFont="1" applyFill="1" applyBorder="1" applyAlignment="1" applyProtection="1"/>
    <xf numFmtId="165" fontId="10" fillId="0" borderId="0" xfId="3" applyNumberFormat="1" applyFont="1" applyFill="1" applyBorder="1" applyProtection="1"/>
    <xf numFmtId="10" fontId="3" fillId="0" borderId="0" xfId="6" applyNumberFormat="1" applyFont="1" applyBorder="1"/>
    <xf numFmtId="0" fontId="11" fillId="0" borderId="0" xfId="4" applyFont="1" applyFill="1" applyBorder="1"/>
    <xf numFmtId="0" fontId="3" fillId="0" borderId="0" xfId="3" applyFont="1" applyFill="1" applyBorder="1"/>
    <xf numFmtId="10" fontId="6" fillId="0" borderId="0" xfId="6" applyNumberFormat="1" applyFont="1" applyFill="1" applyBorder="1"/>
    <xf numFmtId="10" fontId="7" fillId="0" borderId="0" xfId="6" applyNumberFormat="1" applyFont="1" applyFill="1" applyBorder="1"/>
    <xf numFmtId="0" fontId="6" fillId="0" borderId="0" xfId="4" applyFont="1" applyFill="1" applyBorder="1"/>
    <xf numFmtId="0" fontId="6" fillId="0" borderId="0" xfId="4" applyFont="1" applyBorder="1"/>
    <xf numFmtId="10" fontId="6" fillId="0" borderId="0" xfId="6" applyNumberFormat="1" applyFont="1" applyBorder="1"/>
    <xf numFmtId="0" fontId="6" fillId="0" borderId="0" xfId="3" applyFont="1" applyBorder="1"/>
    <xf numFmtId="0" fontId="3" fillId="0" borderId="0" xfId="4" quotePrefix="1" applyFont="1" applyBorder="1" applyAlignment="1">
      <alignment horizontal="left"/>
    </xf>
    <xf numFmtId="0" fontId="6" fillId="0" borderId="0" xfId="0" applyFont="1" applyBorder="1"/>
    <xf numFmtId="0" fontId="6" fillId="0" borderId="0" xfId="4" quotePrefix="1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3" applyFont="1" applyFill="1" applyBorder="1"/>
    <xf numFmtId="0" fontId="8" fillId="0" borderId="0" xfId="0" quotePrefix="1" applyFont="1" applyAlignment="1">
      <alignment horizontal="left"/>
    </xf>
    <xf numFmtId="0" fontId="8" fillId="0" borderId="0" xfId="0" applyFont="1" applyBorder="1" applyAlignment="1">
      <alignment horizontal="center"/>
    </xf>
    <xf numFmtId="43" fontId="3" fillId="0" borderId="0" xfId="1" applyFont="1" applyBorder="1"/>
    <xf numFmtId="0" fontId="3" fillId="0" borderId="0" xfId="4" quotePrefix="1" applyFont="1" applyAlignment="1">
      <alignment horizontal="left"/>
    </xf>
    <xf numFmtId="38" fontId="6" fillId="0" borderId="0" xfId="0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quotePrefix="1" applyFont="1" applyAlignment="1">
      <alignment horizontal="left"/>
    </xf>
    <xf numFmtId="0" fontId="8" fillId="0" borderId="0" xfId="0" quotePrefix="1" applyFont="1" applyBorder="1" applyAlignment="1">
      <alignment horizontal="left"/>
    </xf>
    <xf numFmtId="0" fontId="3" fillId="0" borderId="0" xfId="4" applyFont="1" applyBorder="1" applyAlignment="1">
      <alignment horizontal="right"/>
    </xf>
    <xf numFmtId="38" fontId="3" fillId="0" borderId="0" xfId="4" applyNumberFormat="1" applyFont="1" applyBorder="1"/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vertical="top"/>
    </xf>
    <xf numFmtId="0" fontId="4" fillId="0" borderId="0" xfId="0" applyFont="1" applyFill="1" applyBorder="1" applyProtection="1"/>
    <xf numFmtId="165" fontId="4" fillId="0" borderId="0" xfId="0" applyNumberFormat="1" applyFont="1" applyFill="1" applyBorder="1" applyProtection="1"/>
    <xf numFmtId="165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/>
    <xf numFmtId="4" fontId="2" fillId="0" borderId="0" xfId="0" applyNumberFormat="1" applyFont="1" applyFill="1" applyBorder="1"/>
    <xf numFmtId="168" fontId="2" fillId="0" borderId="0" xfId="0" applyNumberFormat="1" applyFont="1" applyFill="1" applyBorder="1"/>
    <xf numFmtId="0" fontId="8" fillId="0" borderId="0" xfId="0" applyFont="1"/>
    <xf numFmtId="3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7" quotePrefix="1" applyFont="1" applyAlignment="1">
      <alignment horizontal="left"/>
    </xf>
    <xf numFmtId="0" fontId="3" fillId="0" borderId="0" xfId="0" applyFont="1" applyFill="1"/>
    <xf numFmtId="0" fontId="8" fillId="0" borderId="0" xfId="0" applyFont="1" applyFill="1"/>
    <xf numFmtId="0" fontId="8" fillId="0" borderId="15" xfId="0" applyFont="1" applyBorder="1"/>
    <xf numFmtId="165" fontId="8" fillId="0" borderId="16" xfId="0" applyNumberFormat="1" applyFont="1" applyBorder="1" applyAlignment="1">
      <alignment horizontal="right" vertical="top"/>
    </xf>
    <xf numFmtId="165" fontId="8" fillId="0" borderId="17" xfId="0" applyNumberFormat="1" applyFont="1" applyBorder="1" applyAlignment="1">
      <alignment horizontal="right" vertical="top"/>
    </xf>
    <xf numFmtId="3" fontId="8" fillId="0" borderId="0" xfId="0" applyNumberFormat="1" applyFont="1" applyBorder="1" applyAlignment="1">
      <alignment vertical="top"/>
    </xf>
    <xf numFmtId="165" fontId="8" fillId="0" borderId="18" xfId="0" applyNumberFormat="1" applyFont="1" applyBorder="1" applyAlignment="1">
      <alignment horizontal="right" vertical="top"/>
    </xf>
    <xf numFmtId="165" fontId="8" fillId="0" borderId="19" xfId="0" applyNumberFormat="1" applyFont="1" applyBorder="1" applyAlignment="1">
      <alignment horizontal="right" vertical="top"/>
    </xf>
    <xf numFmtId="0" fontId="6" fillId="0" borderId="0" xfId="0" applyFont="1" applyFill="1"/>
    <xf numFmtId="0" fontId="8" fillId="0" borderId="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Continuous"/>
    </xf>
    <xf numFmtId="165" fontId="8" fillId="0" borderId="13" xfId="0" applyNumberFormat="1" applyFont="1" applyBorder="1" applyAlignment="1">
      <alignment horizontal="right" vertical="top"/>
    </xf>
    <xf numFmtId="165" fontId="8" fillId="0" borderId="14" xfId="0" applyNumberFormat="1" applyFont="1" applyBorder="1" applyAlignment="1">
      <alignment horizontal="right" vertical="top"/>
    </xf>
    <xf numFmtId="3" fontId="6" fillId="0" borderId="0" xfId="0" applyNumberFormat="1" applyFont="1" applyBorder="1" applyAlignment="1">
      <alignment vertical="top"/>
    </xf>
    <xf numFmtId="3" fontId="6" fillId="0" borderId="20" xfId="0" applyNumberFormat="1" applyFont="1" applyBorder="1" applyAlignment="1">
      <alignment vertical="top"/>
    </xf>
    <xf numFmtId="165" fontId="6" fillId="0" borderId="21" xfId="0" applyNumberFormat="1" applyFont="1" applyBorder="1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3" fontId="6" fillId="0" borderId="2" xfId="0" applyNumberFormat="1" applyFont="1" applyBorder="1" applyAlignment="1">
      <alignment vertical="top"/>
    </xf>
    <xf numFmtId="165" fontId="6" fillId="0" borderId="22" xfId="0" applyNumberFormat="1" applyFont="1" applyBorder="1" applyAlignment="1">
      <alignment horizontal="right" vertical="top"/>
    </xf>
    <xf numFmtId="165" fontId="6" fillId="0" borderId="23" xfId="0" applyNumberFormat="1" applyFont="1" applyBorder="1" applyAlignment="1">
      <alignment horizontal="right" vertical="top"/>
    </xf>
    <xf numFmtId="165" fontId="6" fillId="0" borderId="7" xfId="0" applyNumberFormat="1" applyFont="1" applyBorder="1" applyAlignment="1">
      <alignment horizontal="right" vertical="top"/>
    </xf>
    <xf numFmtId="165" fontId="6" fillId="0" borderId="3" xfId="0" applyNumberFormat="1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justify" vertical="top"/>
    </xf>
    <xf numFmtId="3" fontId="6" fillId="0" borderId="2" xfId="0" quotePrefix="1" applyNumberFormat="1" applyFont="1" applyBorder="1" applyAlignment="1">
      <alignment horizontal="left" vertical="top"/>
    </xf>
    <xf numFmtId="3" fontId="6" fillId="0" borderId="8" xfId="0" applyNumberFormat="1" applyFont="1" applyBorder="1" applyAlignment="1">
      <alignment vertical="top"/>
    </xf>
    <xf numFmtId="165" fontId="6" fillId="0" borderId="24" xfId="0" applyNumberFormat="1" applyFont="1" applyBorder="1" applyAlignment="1">
      <alignment horizontal="right" vertical="top"/>
    </xf>
    <xf numFmtId="165" fontId="6" fillId="0" borderId="25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5" fillId="0" borderId="0" xfId="0" applyFont="1" applyBorder="1"/>
    <xf numFmtId="17" fontId="5" fillId="0" borderId="0" xfId="0" applyNumberFormat="1" applyFont="1" applyBorder="1"/>
    <xf numFmtId="43" fontId="5" fillId="0" borderId="0" xfId="1" applyFont="1" applyBorder="1"/>
    <xf numFmtId="169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/>
    </xf>
    <xf numFmtId="0" fontId="5" fillId="3" borderId="0" xfId="0" applyFont="1" applyFill="1" applyBorder="1"/>
    <xf numFmtId="0" fontId="3" fillId="0" borderId="26" xfId="0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7" quotePrefix="1" applyFont="1" applyBorder="1" applyAlignment="1">
      <alignment horizontal="left"/>
    </xf>
    <xf numFmtId="0" fontId="8" fillId="0" borderId="0" xfId="0" applyFont="1" applyFill="1" applyBorder="1"/>
    <xf numFmtId="0" fontId="3" fillId="0" borderId="0" xfId="0" applyFont="1" applyBorder="1"/>
    <xf numFmtId="4" fontId="7" fillId="0" borderId="0" xfId="0" applyNumberFormat="1" applyFont="1" applyFill="1" applyBorder="1"/>
    <xf numFmtId="165" fontId="8" fillId="0" borderId="0" xfId="0" applyNumberFormat="1" applyFont="1" applyBorder="1" applyAlignment="1">
      <alignment horizontal="right" vertical="top"/>
    </xf>
    <xf numFmtId="165" fontId="7" fillId="0" borderId="0" xfId="0" applyNumberFormat="1" applyFont="1" applyFill="1" applyBorder="1"/>
    <xf numFmtId="4" fontId="6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Continuous"/>
    </xf>
    <xf numFmtId="165" fontId="6" fillId="0" borderId="0" xfId="0" applyNumberFormat="1" applyFont="1" applyFill="1" applyBorder="1"/>
    <xf numFmtId="165" fontId="6" fillId="0" borderId="0" xfId="0" applyNumberFormat="1" applyFont="1" applyBorder="1" applyAlignment="1">
      <alignment horizontal="right" vertical="top"/>
    </xf>
    <xf numFmtId="3" fontId="6" fillId="0" borderId="0" xfId="0" applyNumberFormat="1" applyFont="1" applyBorder="1" applyAlignment="1">
      <alignment horizontal="justify" vertical="top"/>
    </xf>
    <xf numFmtId="3" fontId="6" fillId="0" borderId="0" xfId="0" quotePrefix="1" applyNumberFormat="1" applyFont="1" applyBorder="1" applyAlignment="1">
      <alignment horizontal="left" vertical="top"/>
    </xf>
    <xf numFmtId="170" fontId="6" fillId="0" borderId="0" xfId="0" applyNumberFormat="1" applyFont="1" applyFill="1" applyBorder="1"/>
    <xf numFmtId="2" fontId="7" fillId="0" borderId="0" xfId="0" applyNumberFormat="1" applyFont="1" applyFill="1" applyBorder="1"/>
    <xf numFmtId="2" fontId="6" fillId="0" borderId="0" xfId="0" applyNumberFormat="1" applyFont="1" applyFill="1" applyBorder="1"/>
    <xf numFmtId="2" fontId="11" fillId="0" borderId="0" xfId="0" applyNumberFormat="1" applyFont="1" applyFill="1" applyBorder="1" applyAlignment="1">
      <alignment horizontal="center" vertical="center"/>
    </xf>
    <xf numFmtId="2" fontId="11" fillId="0" borderId="28" xfId="0" applyNumberFormat="1" applyFont="1" applyFill="1" applyBorder="1" applyAlignment="1">
      <alignment horizontal="center" vertical="center"/>
    </xf>
    <xf numFmtId="2" fontId="11" fillId="0" borderId="27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/>
    </xf>
    <xf numFmtId="2" fontId="11" fillId="0" borderId="26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0" fontId="11" fillId="0" borderId="0" xfId="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10" fontId="11" fillId="0" borderId="26" xfId="2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10" fontId="11" fillId="0" borderId="27" xfId="2" applyNumberFormat="1" applyFont="1" applyFill="1" applyBorder="1" applyAlignment="1">
      <alignment horizontal="center" vertical="center"/>
    </xf>
    <xf numFmtId="0" fontId="6" fillId="0" borderId="26" xfId="3" applyFont="1" applyFill="1" applyBorder="1" applyAlignment="1">
      <alignment horizontal="center" vertical="center"/>
    </xf>
    <xf numFmtId="10" fontId="6" fillId="0" borderId="26" xfId="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8">
    <cellStyle name="Normal" xfId="0" builtinId="0"/>
    <cellStyle name="Normal 2" xfId="3"/>
    <cellStyle name="Normal_Atualiza" xfId="7"/>
    <cellStyle name="Normal_Mês" xfId="4"/>
    <cellStyle name="Normal_Trim" xfId="5"/>
    <cellStyle name="Porcentagem" xfId="2" builtinId="5"/>
    <cellStyle name="Porcentagem 2" xfId="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1522309711286E-2"/>
          <c:y val="6.035665294924554E-2"/>
          <c:w val="0.89072922134733157"/>
          <c:h val="0.711850771739952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 1'!$C$60:$G$60</c:f>
              <c:strCache>
                <c:ptCount val="5"/>
                <c:pt idx="0">
                  <c:v>bens intermediários</c:v>
                </c:pt>
                <c:pt idx="1">
                  <c:v>combustíveis</c:v>
                </c:pt>
                <c:pt idx="2">
                  <c:v>bens de capital</c:v>
                </c:pt>
                <c:pt idx="3">
                  <c:v>bens de consumo duráveis</c:v>
                </c:pt>
                <c:pt idx="4">
                  <c:v>bens de consumo não duráveis</c:v>
                </c:pt>
              </c:strCache>
            </c:strRef>
          </c:cat>
          <c:val>
            <c:numRef>
              <c:f>'Gráfico 1'!$C$61:$G$61</c:f>
              <c:numCache>
                <c:formatCode>_(* #,##0.00_);_(* \(#,##0.00\);_(* "-"??_);_(@_)</c:formatCode>
                <c:ptCount val="5"/>
                <c:pt idx="0">
                  <c:v>-10.706341312690091</c:v>
                </c:pt>
                <c:pt idx="1">
                  <c:v>-8.6522435694612536</c:v>
                </c:pt>
                <c:pt idx="2">
                  <c:v>-3.1408706839704252</c:v>
                </c:pt>
                <c:pt idx="3">
                  <c:v>-1.5271206626949545</c:v>
                </c:pt>
                <c:pt idx="4">
                  <c:v>-1.1535888339339198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88992"/>
        <c:axId val="43603072"/>
      </c:barChart>
      <c:catAx>
        <c:axId val="435889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43603072"/>
        <c:crosses val="autoZero"/>
        <c:auto val="0"/>
        <c:lblAlgn val="ctr"/>
        <c:lblOffset val="100"/>
        <c:noMultiLvlLbl val="0"/>
      </c:catAx>
      <c:valAx>
        <c:axId val="4360307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43588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99518810148736E-2"/>
          <c:y val="0.11574074074074074"/>
          <c:w val="0.59999081364829399"/>
          <c:h val="0.833333333333333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[1]Anual!$D$60</c:f>
              <c:strCache>
                <c:ptCount val="1"/>
                <c:pt idx="0">
                  <c:v>bens intermediários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numFmt formatCode="0.00" sourceLinked="0"/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[1]Anual!$D$61</c:f>
              <c:numCache>
                <c:formatCode>General</c:formatCode>
                <c:ptCount val="1"/>
                <c:pt idx="0">
                  <c:v>-10.706341312690091</c:v>
                </c:pt>
              </c:numCache>
            </c:numRef>
          </c:val>
        </c:ser>
        <c:ser>
          <c:idx val="1"/>
          <c:order val="1"/>
          <c:tx>
            <c:strRef>
              <c:f>[1]Anual!$E$60</c:f>
              <c:strCache>
                <c:ptCount val="1"/>
                <c:pt idx="0">
                  <c:v>combustíveis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numFmt formatCode="0.00" sourceLinked="0"/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[1]Anual!$E$61</c:f>
              <c:numCache>
                <c:formatCode>General</c:formatCode>
                <c:ptCount val="1"/>
                <c:pt idx="0">
                  <c:v>-8.6522435694612536</c:v>
                </c:pt>
              </c:numCache>
            </c:numRef>
          </c:val>
        </c:ser>
        <c:ser>
          <c:idx val="2"/>
          <c:order val="2"/>
          <c:tx>
            <c:strRef>
              <c:f>[1]Anual!$F$60</c:f>
              <c:strCache>
                <c:ptCount val="1"/>
                <c:pt idx="0">
                  <c:v>bens de capital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[1]Anual!$F$61</c:f>
              <c:numCache>
                <c:formatCode>General</c:formatCode>
                <c:ptCount val="1"/>
                <c:pt idx="0">
                  <c:v>-3.1408706839704252</c:v>
                </c:pt>
              </c:numCache>
            </c:numRef>
          </c:val>
        </c:ser>
        <c:ser>
          <c:idx val="3"/>
          <c:order val="3"/>
          <c:tx>
            <c:strRef>
              <c:f>[1]Anual!$G$60</c:f>
              <c:strCache>
                <c:ptCount val="1"/>
                <c:pt idx="0">
                  <c:v>bens de consumo duráveis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[1]Anual!$G$61</c:f>
              <c:numCache>
                <c:formatCode>General</c:formatCode>
                <c:ptCount val="1"/>
                <c:pt idx="0">
                  <c:v>-1.5271206626949545</c:v>
                </c:pt>
              </c:numCache>
            </c:numRef>
          </c:val>
        </c:ser>
        <c:ser>
          <c:idx val="4"/>
          <c:order val="4"/>
          <c:tx>
            <c:strRef>
              <c:f>[1]Anual!$H$60</c:f>
              <c:strCache>
                <c:ptCount val="1"/>
                <c:pt idx="0">
                  <c:v>bens de consumo não duráveis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numFmt formatCode="0.00" sourceLinked="0"/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[1]Anual!$H$61</c:f>
              <c:numCache>
                <c:formatCode>General</c:formatCode>
                <c:ptCount val="1"/>
                <c:pt idx="0">
                  <c:v>-1.1535888339339198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90336"/>
        <c:axId val="44200320"/>
      </c:barChart>
      <c:catAx>
        <c:axId val="44190336"/>
        <c:scaling>
          <c:orientation val="minMax"/>
        </c:scaling>
        <c:delete val="1"/>
        <c:axPos val="b"/>
        <c:majorTickMark val="out"/>
        <c:minorTickMark val="none"/>
        <c:tickLblPos val="nextTo"/>
        <c:crossAx val="44200320"/>
        <c:crosses val="autoZero"/>
        <c:auto val="1"/>
        <c:lblAlgn val="ctr"/>
        <c:lblOffset val="100"/>
        <c:noMultiLvlLbl val="0"/>
      </c:catAx>
      <c:valAx>
        <c:axId val="44200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1903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097922134733161"/>
          <c:y val="0.11427712160979878"/>
          <c:w val="0.27624300087489062"/>
          <c:h val="0.74366797900262471"/>
        </c:manualLayout>
      </c:layout>
      <c:overlay val="0"/>
    </c:legend>
    <c:plotVisOnly val="1"/>
    <c:dispBlanksAs val="gap"/>
    <c:showDLblsOverMax val="0"/>
  </c:chart>
  <c:spPr>
    <a:noFill/>
  </c:spPr>
  <c:txPr>
    <a:bodyPr/>
    <a:lstStyle/>
    <a:p>
      <a:pPr>
        <a:defRPr baseline="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6351706036746"/>
          <c:y val="5.1400554097404488E-2"/>
          <c:w val="0.74218642394471335"/>
          <c:h val="0.549865121026538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2 e 3'!$C$6</c:f>
              <c:strCache>
                <c:ptCount val="1"/>
                <c:pt idx="0">
                  <c:v>Quantum Bens Intermediários (eixo da esquerda)</c:v>
                </c:pt>
              </c:strCache>
            </c:strRef>
          </c:tx>
          <c:marker>
            <c:symbol val="none"/>
          </c:marker>
          <c:cat>
            <c:numRef>
              <c:f>'Gráfico 2 e 3'!$A$7:$A$48</c:f>
              <c:numCache>
                <c:formatCode>0</c:formatCode>
                <c:ptCount val="4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</c:numCache>
            </c:numRef>
          </c:cat>
          <c:val>
            <c:numRef>
              <c:f>'Gráfico 2 e 3'!$C$7:$C$48</c:f>
              <c:numCache>
                <c:formatCode>#,##0.0_);[Red]\(#,##0.0\)</c:formatCode>
                <c:ptCount val="42"/>
                <c:pt idx="0">
                  <c:v>22.09</c:v>
                </c:pt>
                <c:pt idx="1">
                  <c:v>18.39</c:v>
                </c:pt>
                <c:pt idx="2">
                  <c:v>18.21</c:v>
                </c:pt>
                <c:pt idx="3">
                  <c:v>17.11</c:v>
                </c:pt>
                <c:pt idx="4">
                  <c:v>17.73</c:v>
                </c:pt>
                <c:pt idx="5">
                  <c:v>19.850000000000001</c:v>
                </c:pt>
                <c:pt idx="6">
                  <c:v>19.809999999999999</c:v>
                </c:pt>
                <c:pt idx="7">
                  <c:v>16.46</c:v>
                </c:pt>
                <c:pt idx="8">
                  <c:v>13.82</c:v>
                </c:pt>
                <c:pt idx="9">
                  <c:v>10.54</c:v>
                </c:pt>
                <c:pt idx="10">
                  <c:v>11.21</c:v>
                </c:pt>
                <c:pt idx="11">
                  <c:v>12.06</c:v>
                </c:pt>
                <c:pt idx="12">
                  <c:v>15.83</c:v>
                </c:pt>
                <c:pt idx="13">
                  <c:v>15.39</c:v>
                </c:pt>
                <c:pt idx="14">
                  <c:v>13.91</c:v>
                </c:pt>
                <c:pt idx="15">
                  <c:v>16.670000000000002</c:v>
                </c:pt>
                <c:pt idx="16">
                  <c:v>17.010000000000002</c:v>
                </c:pt>
                <c:pt idx="17">
                  <c:v>18.55</c:v>
                </c:pt>
                <c:pt idx="18">
                  <c:v>19.170000000000002</c:v>
                </c:pt>
                <c:pt idx="19">
                  <c:v>25.84</c:v>
                </c:pt>
                <c:pt idx="20">
                  <c:v>34.32</c:v>
                </c:pt>
                <c:pt idx="21">
                  <c:v>46.34</c:v>
                </c:pt>
                <c:pt idx="22">
                  <c:v>52.2</c:v>
                </c:pt>
                <c:pt idx="23">
                  <c:v>61.25</c:v>
                </c:pt>
                <c:pt idx="24">
                  <c:v>64.31</c:v>
                </c:pt>
                <c:pt idx="25">
                  <c:v>58.94</c:v>
                </c:pt>
                <c:pt idx="26">
                  <c:v>73.510000000000005</c:v>
                </c:pt>
                <c:pt idx="27">
                  <c:v>73.239999999999995</c:v>
                </c:pt>
                <c:pt idx="28">
                  <c:v>64.75</c:v>
                </c:pt>
                <c:pt idx="29">
                  <c:v>67.37</c:v>
                </c:pt>
                <c:pt idx="30">
                  <c:v>81.64</c:v>
                </c:pt>
                <c:pt idx="31">
                  <c:v>86.47</c:v>
                </c:pt>
                <c:pt idx="32">
                  <c:v>100</c:v>
                </c:pt>
                <c:pt idx="33">
                  <c:v>119.65</c:v>
                </c:pt>
                <c:pt idx="34">
                  <c:v>141.13</c:v>
                </c:pt>
                <c:pt idx="35">
                  <c:v>108.21</c:v>
                </c:pt>
                <c:pt idx="36">
                  <c:v>151.12</c:v>
                </c:pt>
                <c:pt idx="37">
                  <c:v>160.88</c:v>
                </c:pt>
                <c:pt idx="38">
                  <c:v>158.72</c:v>
                </c:pt>
                <c:pt idx="39">
                  <c:v>172.8</c:v>
                </c:pt>
                <c:pt idx="40">
                  <c:v>171.69</c:v>
                </c:pt>
                <c:pt idx="41">
                  <c:v>144.66999999999999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2 e 3'!$G$6</c:f>
              <c:strCache>
                <c:ptCount val="1"/>
                <c:pt idx="0">
                  <c:v>Preço Bens Intermediários (eixo da esquerda)</c:v>
                </c:pt>
              </c:strCache>
            </c:strRef>
          </c:tx>
          <c:marker>
            <c:symbol val="none"/>
          </c:marker>
          <c:cat>
            <c:numRef>
              <c:f>'Gráfico 2 e 3'!$A$7:$A$48</c:f>
              <c:numCache>
                <c:formatCode>0</c:formatCode>
                <c:ptCount val="4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</c:numCache>
            </c:numRef>
          </c:cat>
          <c:val>
            <c:numRef>
              <c:f>'Gráfico 2 e 3'!$G$7:$G$48</c:f>
              <c:numCache>
                <c:formatCode>#,##0.0_);[Red]\(#,##0.0\)</c:formatCode>
                <c:ptCount val="42"/>
                <c:pt idx="0">
                  <c:v>57.31</c:v>
                </c:pt>
                <c:pt idx="1">
                  <c:v>61.59</c:v>
                </c:pt>
                <c:pt idx="2">
                  <c:v>60.22</c:v>
                </c:pt>
                <c:pt idx="3">
                  <c:v>62.12</c:v>
                </c:pt>
                <c:pt idx="4">
                  <c:v>68.319999999999993</c:v>
                </c:pt>
                <c:pt idx="5">
                  <c:v>78.040000000000006</c:v>
                </c:pt>
                <c:pt idx="6">
                  <c:v>90.64</c:v>
                </c:pt>
                <c:pt idx="7">
                  <c:v>93.35</c:v>
                </c:pt>
                <c:pt idx="8">
                  <c:v>92.41</c:v>
                </c:pt>
                <c:pt idx="9">
                  <c:v>95.33</c:v>
                </c:pt>
                <c:pt idx="10">
                  <c:v>93.3</c:v>
                </c:pt>
                <c:pt idx="11">
                  <c:v>90.54</c:v>
                </c:pt>
                <c:pt idx="12">
                  <c:v>92.58</c:v>
                </c:pt>
                <c:pt idx="13">
                  <c:v>96.55</c:v>
                </c:pt>
                <c:pt idx="14">
                  <c:v>112.31</c:v>
                </c:pt>
                <c:pt idx="15">
                  <c:v>116.6</c:v>
                </c:pt>
                <c:pt idx="16">
                  <c:v>118.69</c:v>
                </c:pt>
                <c:pt idx="17">
                  <c:v>113</c:v>
                </c:pt>
                <c:pt idx="18">
                  <c:v>109.28</c:v>
                </c:pt>
                <c:pt idx="19">
                  <c:v>101.32</c:v>
                </c:pt>
                <c:pt idx="20">
                  <c:v>98.8</c:v>
                </c:pt>
                <c:pt idx="21">
                  <c:v>103.58</c:v>
                </c:pt>
                <c:pt idx="22">
                  <c:v>99.09</c:v>
                </c:pt>
                <c:pt idx="23">
                  <c:v>93.05</c:v>
                </c:pt>
                <c:pt idx="24">
                  <c:v>88.53</c:v>
                </c:pt>
                <c:pt idx="25">
                  <c:v>87.26</c:v>
                </c:pt>
                <c:pt idx="26">
                  <c:v>81.510000000000005</c:v>
                </c:pt>
                <c:pt idx="27">
                  <c:v>80.260000000000005</c:v>
                </c:pt>
                <c:pt idx="28">
                  <c:v>78.8</c:v>
                </c:pt>
                <c:pt idx="29">
                  <c:v>82.66</c:v>
                </c:pt>
                <c:pt idx="30">
                  <c:v>90.14</c:v>
                </c:pt>
                <c:pt idx="31">
                  <c:v>96.79</c:v>
                </c:pt>
                <c:pt idx="32">
                  <c:v>100</c:v>
                </c:pt>
                <c:pt idx="33">
                  <c:v>108.52</c:v>
                </c:pt>
                <c:pt idx="34">
                  <c:v>130.22</c:v>
                </c:pt>
                <c:pt idx="35">
                  <c:v>122.2</c:v>
                </c:pt>
                <c:pt idx="36">
                  <c:v>123.05</c:v>
                </c:pt>
                <c:pt idx="37">
                  <c:v>138.76</c:v>
                </c:pt>
                <c:pt idx="38">
                  <c:v>138.11000000000001</c:v>
                </c:pt>
                <c:pt idx="39">
                  <c:v>135.02000000000001</c:v>
                </c:pt>
                <c:pt idx="40">
                  <c:v>131.41999999999999</c:v>
                </c:pt>
                <c:pt idx="41">
                  <c:v>124.73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67712"/>
        <c:axId val="44469248"/>
      </c:lineChart>
      <c:lineChart>
        <c:grouping val="standard"/>
        <c:varyColors val="0"/>
        <c:ser>
          <c:idx val="2"/>
          <c:order val="2"/>
          <c:tx>
            <c:strRef>
              <c:f>'Gráfico 2 e 3'!$I$6</c:f>
              <c:strCache>
                <c:ptCount val="1"/>
                <c:pt idx="0">
                  <c:v>Taxa de Câmbio R$/US$ (eixo da direita)</c:v>
                </c:pt>
              </c:strCache>
            </c:strRef>
          </c:tx>
          <c:marker>
            <c:symbol val="none"/>
          </c:marker>
          <c:cat>
            <c:numRef>
              <c:f>'Gráfico 2 e 3'!$A$7:$A$48</c:f>
              <c:numCache>
                <c:formatCode>0</c:formatCode>
                <c:ptCount val="4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</c:numCache>
            </c:numRef>
          </c:cat>
          <c:val>
            <c:numRef>
              <c:f>'Gráfico 2 e 3'!$I$7:$I$48</c:f>
              <c:numCache>
                <c:formatCode>0.0000E+00</c:formatCode>
                <c:ptCount val="42"/>
                <c:pt idx="0">
                  <c:v>2.4484848484848499E-12</c:v>
                </c:pt>
                <c:pt idx="1">
                  <c:v>2.9384848484848501E-12</c:v>
                </c:pt>
                <c:pt idx="2">
                  <c:v>3.8587878787878797E-12</c:v>
                </c:pt>
                <c:pt idx="3">
                  <c:v>5.1145454545454601E-12</c:v>
                </c:pt>
                <c:pt idx="4">
                  <c:v>6.5345454545454496E-12</c:v>
                </c:pt>
                <c:pt idx="5">
                  <c:v>9.7466666666666604E-12</c:v>
                </c:pt>
                <c:pt idx="6">
                  <c:v>1.9093939393939401E-11</c:v>
                </c:pt>
                <c:pt idx="7">
                  <c:v>3.3695454545454603E-11</c:v>
                </c:pt>
                <c:pt idx="8">
                  <c:v>6.4953333333333299E-11</c:v>
                </c:pt>
                <c:pt idx="9">
                  <c:v>2.08808181818182E-10</c:v>
                </c:pt>
                <c:pt idx="10">
                  <c:v>6.6867151515151504E-10</c:v>
                </c:pt>
                <c:pt idx="11">
                  <c:v>2.2447742424242399E-9</c:v>
                </c:pt>
                <c:pt idx="12">
                  <c:v>4.9399393939394003E-9</c:v>
                </c:pt>
                <c:pt idx="13">
                  <c:v>1.41981818181818E-8</c:v>
                </c:pt>
                <c:pt idx="14">
                  <c:v>9.4938181818181795E-8</c:v>
                </c:pt>
                <c:pt idx="15">
                  <c:v>1.0251515151515199E-6</c:v>
                </c:pt>
                <c:pt idx="16">
                  <c:v>2.4694545454545501E-5</c:v>
                </c:pt>
                <c:pt idx="17" formatCode="#,##0.0000">
                  <c:v>1.4764242424242401E-4</c:v>
                </c:pt>
                <c:pt idx="18" formatCode="#,##0.0000">
                  <c:v>1.64089848484848E-3</c:v>
                </c:pt>
                <c:pt idx="19" formatCode="#,##0.0000">
                  <c:v>3.2162145666666697E-2</c:v>
                </c:pt>
                <c:pt idx="20" formatCode="#,##0.0000">
                  <c:v>0.63756895151515203</c:v>
                </c:pt>
                <c:pt idx="21" formatCode="#,##0.0000">
                  <c:v>0.91585000000000005</c:v>
                </c:pt>
                <c:pt idx="22" formatCode="#,##0.0000">
                  <c:v>1.00424166666667</c:v>
                </c:pt>
                <c:pt idx="23" formatCode="#,##0.0000">
                  <c:v>1.0771916666666701</c:v>
                </c:pt>
                <c:pt idx="24" formatCode="#,##0.0000">
                  <c:v>1.1597166666666701</c:v>
                </c:pt>
                <c:pt idx="25" formatCode="#,##0.0000">
                  <c:v>1.8139333333333301</c:v>
                </c:pt>
                <c:pt idx="26" formatCode="#,##0.0000">
                  <c:v>1.82940833333333</c:v>
                </c:pt>
                <c:pt idx="27" formatCode="#,##0.0000">
                  <c:v>2.3496333333333301</c:v>
                </c:pt>
                <c:pt idx="28" formatCode="#,##0.0000">
                  <c:v>2.92035</c:v>
                </c:pt>
                <c:pt idx="29" formatCode="#,##0.0000">
                  <c:v>3.0774833333333298</c:v>
                </c:pt>
                <c:pt idx="30" formatCode="#,##0.0000">
                  <c:v>2.9251166666666699</c:v>
                </c:pt>
                <c:pt idx="31" formatCode="#,##0.0000">
                  <c:v>2.4343916666666701</c:v>
                </c:pt>
                <c:pt idx="32" formatCode="#,##0.0000">
                  <c:v>2.175325</c:v>
                </c:pt>
                <c:pt idx="33" formatCode="#,##0.0000">
                  <c:v>1.94705833333333</c:v>
                </c:pt>
                <c:pt idx="34" formatCode="#,##0.0000">
                  <c:v>1.8337666666666701</c:v>
                </c:pt>
                <c:pt idx="35" formatCode="#,##0.0000">
                  <c:v>1.9967666666666699</c:v>
                </c:pt>
                <c:pt idx="36" formatCode="#,##0.0000">
                  <c:v>1.7594070454166699</c:v>
                </c:pt>
                <c:pt idx="37" formatCode="#,##0.0000">
                  <c:v>1.67418660716667</c:v>
                </c:pt>
                <c:pt idx="38" formatCode="#,##0.0000">
                  <c:v>1.9539883275000001</c:v>
                </c:pt>
                <c:pt idx="39" formatCode="#,##0.0000">
                  <c:v>2.1570319406666698</c:v>
                </c:pt>
                <c:pt idx="40" formatCode="#,##0.0000">
                  <c:v>2.3529470975</c:v>
                </c:pt>
                <c:pt idx="41" formatCode="#,##0.0000">
                  <c:v>3.3309107548333299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2576"/>
        <c:axId val="44471040"/>
      </c:lineChart>
      <c:catAx>
        <c:axId val="444677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44469248"/>
        <c:crosses val="autoZero"/>
        <c:auto val="1"/>
        <c:lblAlgn val="ctr"/>
        <c:lblOffset val="100"/>
        <c:noMultiLvlLbl val="0"/>
      </c:catAx>
      <c:valAx>
        <c:axId val="44469248"/>
        <c:scaling>
          <c:orientation val="minMax"/>
          <c:max val="180"/>
          <c:min val="0"/>
        </c:scaling>
        <c:delete val="0"/>
        <c:axPos val="l"/>
        <c:majorGridlines/>
        <c:numFmt formatCode="#,##0.0_);[Red]\(#,##0.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44467712"/>
        <c:crosses val="autoZero"/>
        <c:crossBetween val="between"/>
      </c:valAx>
      <c:valAx>
        <c:axId val="44471040"/>
        <c:scaling>
          <c:orientation val="minMax"/>
        </c:scaling>
        <c:delete val="0"/>
        <c:axPos val="r"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44472576"/>
        <c:crosses val="max"/>
        <c:crossBetween val="between"/>
      </c:valAx>
      <c:catAx>
        <c:axId val="444725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44710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9.4444444444444442E-2"/>
          <c:y val="0.74827245552639265"/>
          <c:w val="0.72777777777777775"/>
          <c:h val="0.24882509477981915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4685039370077"/>
          <c:y val="5.1400554097404488E-2"/>
          <c:w val="0.79809492563429585"/>
          <c:h val="0.76293963254593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 e 3'!$A$52</c:f>
              <c:strCache>
                <c:ptCount val="1"/>
                <c:pt idx="0">
                  <c:v>Importações </c:v>
                </c:pt>
              </c:strCache>
            </c:strRef>
          </c:tx>
          <c:invertIfNegative val="0"/>
          <c:cat>
            <c:strRef>
              <c:f>'Gráfico 2 e 3'!$B$51:$E$51</c:f>
              <c:strCache>
                <c:ptCount val="4"/>
                <c:pt idx="0">
                  <c:v>Bens de Capital</c:v>
                </c:pt>
                <c:pt idx="1">
                  <c:v>Bens Intermediários</c:v>
                </c:pt>
                <c:pt idx="2">
                  <c:v>Bens de Consumo Duráveis</c:v>
                </c:pt>
                <c:pt idx="3">
                  <c:v>Bens de Consumo Não Duráveis</c:v>
                </c:pt>
              </c:strCache>
            </c:strRef>
          </c:cat>
          <c:val>
            <c:numRef>
              <c:f>'Gráfico 2 e 3'!$B$52:$E$52</c:f>
              <c:numCache>
                <c:formatCode>0.00%</c:formatCode>
                <c:ptCount val="4"/>
                <c:pt idx="0">
                  <c:v>-0.18166903157147923</c:v>
                </c:pt>
                <c:pt idx="1">
                  <c:v>-0.15737666724911184</c:v>
                </c:pt>
                <c:pt idx="2">
                  <c:v>-0.26627673185889233</c:v>
                </c:pt>
                <c:pt idx="3">
                  <c:v>-4.7587822014051505E-2</c:v>
                </c:pt>
              </c:numCache>
            </c:numRef>
          </c:val>
        </c:ser>
        <c:ser>
          <c:idx val="1"/>
          <c:order val="1"/>
          <c:tx>
            <c:strRef>
              <c:f>'Gráfico 2 e 3'!$A$53</c:f>
              <c:strCache>
                <c:ptCount val="1"/>
                <c:pt idx="0">
                  <c:v>Produção Industrial </c:v>
                </c:pt>
              </c:strCache>
            </c:strRef>
          </c:tx>
          <c:invertIfNegative val="0"/>
          <c:cat>
            <c:strRef>
              <c:f>'Gráfico 2 e 3'!$B$51:$E$51</c:f>
              <c:strCache>
                <c:ptCount val="4"/>
                <c:pt idx="0">
                  <c:v>Bens de Capital</c:v>
                </c:pt>
                <c:pt idx="1">
                  <c:v>Bens Intermediários</c:v>
                </c:pt>
                <c:pt idx="2">
                  <c:v>Bens de Consumo Duráveis</c:v>
                </c:pt>
                <c:pt idx="3">
                  <c:v>Bens de Consumo Não Duráveis</c:v>
                </c:pt>
              </c:strCache>
            </c:strRef>
          </c:cat>
          <c:val>
            <c:numRef>
              <c:f>'Gráfico 2 e 3'!$B$53:$E$53</c:f>
              <c:numCache>
                <c:formatCode>0.00%</c:formatCode>
                <c:ptCount val="4"/>
                <c:pt idx="0">
                  <c:v>-0.255</c:v>
                </c:pt>
                <c:pt idx="1">
                  <c:v>-5.2000000000000005E-2</c:v>
                </c:pt>
                <c:pt idx="2">
                  <c:v>-0.188</c:v>
                </c:pt>
                <c:pt idx="3">
                  <c:v>-9.6999999999999989E-2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74656"/>
        <c:axId val="44376448"/>
      </c:barChart>
      <c:catAx>
        <c:axId val="44374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44376448"/>
        <c:crosses val="autoZero"/>
        <c:auto val="1"/>
        <c:lblAlgn val="ctr"/>
        <c:lblOffset val="100"/>
        <c:noMultiLvlLbl val="0"/>
      </c:catAx>
      <c:valAx>
        <c:axId val="443764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4437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87510936132984"/>
          <c:y val="0.82831984543598713"/>
          <c:w val="0.54145822397200349"/>
          <c:h val="0.16743438320209975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0240594925634"/>
          <c:y val="5.1400554097404488E-2"/>
          <c:w val="0.82496741032370957"/>
          <c:h val="0.67497666958296876"/>
        </c:manualLayout>
      </c:layout>
      <c:lineChart>
        <c:grouping val="standard"/>
        <c:varyColors val="0"/>
        <c:ser>
          <c:idx val="0"/>
          <c:order val="0"/>
          <c:tx>
            <c:strRef>
              <c:f>[2]Gráfico!$B$2</c:f>
              <c:strCache>
                <c:ptCount val="1"/>
                <c:pt idx="0">
                  <c:v>produção industrial (variação percentual) - eixo esquerda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[2]Gráfico!$A$7:$A$37</c:f>
              <c:strCache>
                <c:ptCount val="31"/>
                <c:pt idx="0">
                  <c:v>2008.I</c:v>
                </c:pt>
                <c:pt idx="1">
                  <c:v>2008.II</c:v>
                </c:pt>
                <c:pt idx="2">
                  <c:v>2008.III</c:v>
                </c:pt>
                <c:pt idx="3">
                  <c:v>2008.IV</c:v>
                </c:pt>
                <c:pt idx="4">
                  <c:v>2009.I</c:v>
                </c:pt>
                <c:pt idx="5">
                  <c:v>2009.II</c:v>
                </c:pt>
                <c:pt idx="6">
                  <c:v>2009.III</c:v>
                </c:pt>
                <c:pt idx="7">
                  <c:v>2009.IV</c:v>
                </c:pt>
                <c:pt idx="8">
                  <c:v>2010.I</c:v>
                </c:pt>
                <c:pt idx="9">
                  <c:v>2010.II</c:v>
                </c:pt>
                <c:pt idx="10">
                  <c:v>2010.III</c:v>
                </c:pt>
                <c:pt idx="11">
                  <c:v>2010.IV</c:v>
                </c:pt>
                <c:pt idx="12">
                  <c:v>2011.I</c:v>
                </c:pt>
                <c:pt idx="13">
                  <c:v>2011.II</c:v>
                </c:pt>
                <c:pt idx="14">
                  <c:v>2011.III</c:v>
                </c:pt>
                <c:pt idx="15">
                  <c:v>2011.IV</c:v>
                </c:pt>
                <c:pt idx="16">
                  <c:v>2012.I</c:v>
                </c:pt>
                <c:pt idx="17">
                  <c:v>2012.II</c:v>
                </c:pt>
                <c:pt idx="18">
                  <c:v>2012.III</c:v>
                </c:pt>
                <c:pt idx="19">
                  <c:v>2012.IV</c:v>
                </c:pt>
                <c:pt idx="20">
                  <c:v>2013.I</c:v>
                </c:pt>
                <c:pt idx="21">
                  <c:v>2013.II</c:v>
                </c:pt>
                <c:pt idx="22">
                  <c:v>2013.III</c:v>
                </c:pt>
                <c:pt idx="23">
                  <c:v>2013.IV</c:v>
                </c:pt>
                <c:pt idx="24">
                  <c:v>2014.I</c:v>
                </c:pt>
                <c:pt idx="25">
                  <c:v>2014.II</c:v>
                </c:pt>
                <c:pt idx="26">
                  <c:v>2014.III</c:v>
                </c:pt>
                <c:pt idx="27">
                  <c:v>2014.IV</c:v>
                </c:pt>
                <c:pt idx="28">
                  <c:v>2015.I</c:v>
                </c:pt>
                <c:pt idx="29">
                  <c:v>2015.II</c:v>
                </c:pt>
                <c:pt idx="30">
                  <c:v>2015.III</c:v>
                </c:pt>
              </c:strCache>
            </c:strRef>
          </c:cat>
          <c:val>
            <c:numRef>
              <c:f>[2]Gráfico!$B$7:$B$37</c:f>
              <c:numCache>
                <c:formatCode>General</c:formatCode>
                <c:ptCount val="31"/>
                <c:pt idx="0">
                  <c:v>7.611594828352497</c:v>
                </c:pt>
                <c:pt idx="1">
                  <c:v>7.1013858687761999</c:v>
                </c:pt>
                <c:pt idx="2">
                  <c:v>6.9304640615734714</c:v>
                </c:pt>
                <c:pt idx="3">
                  <c:v>4.1495492561273828</c:v>
                </c:pt>
                <c:pt idx="4">
                  <c:v>-1.8343263453546643</c:v>
                </c:pt>
                <c:pt idx="5">
                  <c:v>-6.8101916763072978</c:v>
                </c:pt>
                <c:pt idx="6">
                  <c:v>-11.247611003892876</c:v>
                </c:pt>
                <c:pt idx="7">
                  <c:v>-9.263956233487459</c:v>
                </c:pt>
                <c:pt idx="8">
                  <c:v>-2.493698359881702</c:v>
                </c:pt>
                <c:pt idx="9">
                  <c:v>3.9870872962024295</c:v>
                </c:pt>
                <c:pt idx="10">
                  <c:v>9.232326664657986</c:v>
                </c:pt>
                <c:pt idx="11">
                  <c:v>9.1900349313490892</c:v>
                </c:pt>
                <c:pt idx="12">
                  <c:v>6.7629174682043436</c:v>
                </c:pt>
                <c:pt idx="13">
                  <c:v>4.9380599841905681</c:v>
                </c:pt>
                <c:pt idx="14">
                  <c:v>3.5681897995326395</c:v>
                </c:pt>
                <c:pt idx="15">
                  <c:v>2.2471841926400504</c:v>
                </c:pt>
                <c:pt idx="16">
                  <c:v>0.76687572159936934</c:v>
                </c:pt>
                <c:pt idx="17">
                  <c:v>-1.8037151637784632</c:v>
                </c:pt>
                <c:pt idx="18">
                  <c:v>-2.6131084875501198</c:v>
                </c:pt>
                <c:pt idx="19">
                  <c:v>-2.3786901012984196</c:v>
                </c:pt>
                <c:pt idx="20">
                  <c:v>-2.0946657552439518</c:v>
                </c:pt>
                <c:pt idx="21">
                  <c:v>0.78868683903201564</c:v>
                </c:pt>
                <c:pt idx="22">
                  <c:v>2.0755686971372311</c:v>
                </c:pt>
                <c:pt idx="23">
                  <c:v>3.0133010129938187</c:v>
                </c:pt>
                <c:pt idx="24">
                  <c:v>3.4952023067559068</c:v>
                </c:pt>
                <c:pt idx="25">
                  <c:v>0.41687160001235846</c:v>
                </c:pt>
                <c:pt idx="26">
                  <c:v>-1.6301035248328821</c:v>
                </c:pt>
                <c:pt idx="27">
                  <c:v>-3.8603411647423758</c:v>
                </c:pt>
                <c:pt idx="28">
                  <c:v>-5.9429045358941668</c:v>
                </c:pt>
                <c:pt idx="29">
                  <c:v>-6.3237491711476412</c:v>
                </c:pt>
                <c:pt idx="30">
                  <c:v>-8.2223913037929535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20096"/>
        <c:axId val="44425984"/>
      </c:lineChart>
      <c:lineChart>
        <c:grouping val="standard"/>
        <c:varyColors val="0"/>
        <c:ser>
          <c:idx val="1"/>
          <c:order val="1"/>
          <c:tx>
            <c:strRef>
              <c:f>[2]Gráfico!$C$2</c:f>
              <c:strCache>
                <c:ptCount val="1"/>
                <c:pt idx="0">
                  <c:v>coeficiente de importação (variação em ponto percentual) - eixo direita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strRef>
              <c:f>[2]Gráfico!$A$7:$A$37</c:f>
              <c:strCache>
                <c:ptCount val="31"/>
                <c:pt idx="0">
                  <c:v>2008.I</c:v>
                </c:pt>
                <c:pt idx="1">
                  <c:v>2008.II</c:v>
                </c:pt>
                <c:pt idx="2">
                  <c:v>2008.III</c:v>
                </c:pt>
                <c:pt idx="3">
                  <c:v>2008.IV</c:v>
                </c:pt>
                <c:pt idx="4">
                  <c:v>2009.I</c:v>
                </c:pt>
                <c:pt idx="5">
                  <c:v>2009.II</c:v>
                </c:pt>
                <c:pt idx="6">
                  <c:v>2009.III</c:v>
                </c:pt>
                <c:pt idx="7">
                  <c:v>2009.IV</c:v>
                </c:pt>
                <c:pt idx="8">
                  <c:v>2010.I</c:v>
                </c:pt>
                <c:pt idx="9">
                  <c:v>2010.II</c:v>
                </c:pt>
                <c:pt idx="10">
                  <c:v>2010.III</c:v>
                </c:pt>
                <c:pt idx="11">
                  <c:v>2010.IV</c:v>
                </c:pt>
                <c:pt idx="12">
                  <c:v>2011.I</c:v>
                </c:pt>
                <c:pt idx="13">
                  <c:v>2011.II</c:v>
                </c:pt>
                <c:pt idx="14">
                  <c:v>2011.III</c:v>
                </c:pt>
                <c:pt idx="15">
                  <c:v>2011.IV</c:v>
                </c:pt>
                <c:pt idx="16">
                  <c:v>2012.I</c:v>
                </c:pt>
                <c:pt idx="17">
                  <c:v>2012.II</c:v>
                </c:pt>
                <c:pt idx="18">
                  <c:v>2012.III</c:v>
                </c:pt>
                <c:pt idx="19">
                  <c:v>2012.IV</c:v>
                </c:pt>
                <c:pt idx="20">
                  <c:v>2013.I</c:v>
                </c:pt>
                <c:pt idx="21">
                  <c:v>2013.II</c:v>
                </c:pt>
                <c:pt idx="22">
                  <c:v>2013.III</c:v>
                </c:pt>
                <c:pt idx="23">
                  <c:v>2013.IV</c:v>
                </c:pt>
                <c:pt idx="24">
                  <c:v>2014.I</c:v>
                </c:pt>
                <c:pt idx="25">
                  <c:v>2014.II</c:v>
                </c:pt>
                <c:pt idx="26">
                  <c:v>2014.III</c:v>
                </c:pt>
                <c:pt idx="27">
                  <c:v>2014.IV</c:v>
                </c:pt>
                <c:pt idx="28">
                  <c:v>2015.I</c:v>
                </c:pt>
                <c:pt idx="29">
                  <c:v>2015.II</c:v>
                </c:pt>
                <c:pt idx="30">
                  <c:v>2015.III</c:v>
                </c:pt>
              </c:strCache>
            </c:strRef>
          </c:cat>
          <c:val>
            <c:numRef>
              <c:f>[2]Gráfico!$C$7:$C$37</c:f>
              <c:numCache>
                <c:formatCode>General</c:formatCode>
                <c:ptCount val="31"/>
                <c:pt idx="0">
                  <c:v>1.7539544122880741</c:v>
                </c:pt>
                <c:pt idx="1">
                  <c:v>1.8141118662806761</c:v>
                </c:pt>
                <c:pt idx="2">
                  <c:v>2.0461887904322289</c:v>
                </c:pt>
                <c:pt idx="3">
                  <c:v>2.0456370868212428</c:v>
                </c:pt>
                <c:pt idx="4">
                  <c:v>1.4869811484760564</c:v>
                </c:pt>
                <c:pt idx="5">
                  <c:v>0.38224428109181474</c:v>
                </c:pt>
                <c:pt idx="6">
                  <c:v>-0.97290915602770056</c:v>
                </c:pt>
                <c:pt idx="7">
                  <c:v>-1.775043960611093</c:v>
                </c:pt>
                <c:pt idx="8">
                  <c:v>-1.0059440566589437</c:v>
                </c:pt>
                <c:pt idx="9">
                  <c:v>0.4279093608935689</c:v>
                </c:pt>
                <c:pt idx="10">
                  <c:v>2.3503506218196861</c:v>
                </c:pt>
                <c:pt idx="11">
                  <c:v>3.6143393645065203</c:v>
                </c:pt>
                <c:pt idx="12">
                  <c:v>3.4020899194563654</c:v>
                </c:pt>
                <c:pt idx="13">
                  <c:v>3.1328002353950595</c:v>
                </c:pt>
                <c:pt idx="14">
                  <c:v>2.2269330186839937</c:v>
                </c:pt>
                <c:pt idx="15">
                  <c:v>1.6479988812529491</c:v>
                </c:pt>
                <c:pt idx="16">
                  <c:v>1.6982779558202381</c:v>
                </c:pt>
                <c:pt idx="17">
                  <c:v>1.229540279634076</c:v>
                </c:pt>
                <c:pt idx="18">
                  <c:v>0.48903540137073165</c:v>
                </c:pt>
                <c:pt idx="19">
                  <c:v>0.10367658999614449</c:v>
                </c:pt>
                <c:pt idx="20">
                  <c:v>-0.27910762111093135</c:v>
                </c:pt>
                <c:pt idx="21">
                  <c:v>-0.32925923639565724</c:v>
                </c:pt>
                <c:pt idx="22">
                  <c:v>0.37464275972099514</c:v>
                </c:pt>
                <c:pt idx="23">
                  <c:v>0.61183783935790359</c:v>
                </c:pt>
                <c:pt idx="24">
                  <c:v>0.65914440982366784</c:v>
                </c:pt>
                <c:pt idx="25">
                  <c:v>0.60724892110724937</c:v>
                </c:pt>
                <c:pt idx="26">
                  <c:v>0.52825334202733387</c:v>
                </c:pt>
                <c:pt idx="27">
                  <c:v>0.12908754793576804</c:v>
                </c:pt>
                <c:pt idx="28">
                  <c:v>0.15021020027617737</c:v>
                </c:pt>
                <c:pt idx="29">
                  <c:v>-3.8410706790681814E-2</c:v>
                </c:pt>
                <c:pt idx="30">
                  <c:v>-0.59049052034312766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27520"/>
        <c:axId val="55447552"/>
      </c:lineChart>
      <c:catAx>
        <c:axId val="444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pt-BR"/>
          </a:p>
        </c:txPr>
        <c:crossAx val="44425984"/>
        <c:crosses val="autoZero"/>
        <c:auto val="1"/>
        <c:lblAlgn val="ctr"/>
        <c:lblOffset val="100"/>
        <c:noMultiLvlLbl val="0"/>
      </c:catAx>
      <c:valAx>
        <c:axId val="4442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pt-BR"/>
          </a:p>
        </c:txPr>
        <c:crossAx val="44420096"/>
        <c:crosses val="autoZero"/>
        <c:crossBetween val="between"/>
      </c:valAx>
      <c:catAx>
        <c:axId val="44427520"/>
        <c:scaling>
          <c:orientation val="minMax"/>
        </c:scaling>
        <c:delete val="1"/>
        <c:axPos val="b"/>
        <c:majorTickMark val="out"/>
        <c:minorTickMark val="none"/>
        <c:tickLblPos val="nextTo"/>
        <c:crossAx val="55447552"/>
        <c:crosses val="autoZero"/>
        <c:auto val="1"/>
        <c:lblAlgn val="ctr"/>
        <c:lblOffset val="100"/>
        <c:noMultiLvlLbl val="0"/>
      </c:catAx>
      <c:valAx>
        <c:axId val="55447552"/>
        <c:scaling>
          <c:orientation val="minMax"/>
          <c:min val="-4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pt-BR"/>
          </a:p>
        </c:txPr>
        <c:crossAx val="44427520"/>
        <c:crosses val="max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5.5555555555555558E-3"/>
          <c:y val="0.77624234470691167"/>
          <c:w val="0.97777777777777775"/>
          <c:h val="0.21603382910469526"/>
        </c:manualLayout>
      </c:layout>
      <c:overlay val="0"/>
      <c:spPr>
        <a:noFill/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 pitchFamily="18" charset="0"/>
              <a:ea typeface="Arial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'Gráfico 5'!$A$3</c:f>
              <c:strCache>
                <c:ptCount val="1"/>
                <c:pt idx="0">
                  <c:v>Coeficiente de Importação Indústrias de Transformação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'Gráfico 5'!$B$2:$N$2</c:f>
              <c:numCache>
                <c:formatCode>_(* #,##0.00_);_(* \(#,##0.00\);_(* "-"??_);_(@_)</c:formatCode>
                <c:ptCount val="13"/>
                <c:pt idx="0">
                  <c:v>80.266666666666666</c:v>
                </c:pt>
                <c:pt idx="1">
                  <c:v>80.341666666666669</c:v>
                </c:pt>
                <c:pt idx="2">
                  <c:v>87.241666666666674</c:v>
                </c:pt>
                <c:pt idx="3">
                  <c:v>89.350000000000009</c:v>
                </c:pt>
                <c:pt idx="4">
                  <c:v>91.466666666666654</c:v>
                </c:pt>
                <c:pt idx="5">
                  <c:v>96.933333333333337</c:v>
                </c:pt>
                <c:pt idx="6">
                  <c:v>99.86666666666666</c:v>
                </c:pt>
                <c:pt idx="7">
                  <c:v>92.841666666666654</c:v>
                </c:pt>
                <c:pt idx="8">
                  <c:v>102.15833333333335</c:v>
                </c:pt>
                <c:pt idx="9">
                  <c:v>102.45833333333331</c:v>
                </c:pt>
                <c:pt idx="10">
                  <c:v>100.00833333333334</c:v>
                </c:pt>
                <c:pt idx="11">
                  <c:v>102.80833333333334</c:v>
                </c:pt>
                <c:pt idx="12">
                  <c:v>98.516666666666652</c:v>
                </c:pt>
              </c:numCache>
            </c:numRef>
          </c:xVal>
          <c:yVal>
            <c:numRef>
              <c:f>'Gráfico 5'!$B$3:$N$3</c:f>
              <c:numCache>
                <c:formatCode>#,##0.0_ ;[Red]\-#,##0.0\ </c:formatCode>
                <c:ptCount val="13"/>
                <c:pt idx="0">
                  <c:v>10.46275160422538</c:v>
                </c:pt>
                <c:pt idx="1">
                  <c:v>10.216513085369821</c:v>
                </c:pt>
                <c:pt idx="2">
                  <c:v>10.991170547177507</c:v>
                </c:pt>
                <c:pt idx="3">
                  <c:v>11.787427535884174</c:v>
                </c:pt>
                <c:pt idx="4">
                  <c:v>13.4731539247325</c:v>
                </c:pt>
                <c:pt idx="5">
                  <c:v>15.264165467005361</c:v>
                </c:pt>
                <c:pt idx="6">
                  <c:v>17.309868130985549</c:v>
                </c:pt>
                <c:pt idx="7">
                  <c:v>15.534670581105747</c:v>
                </c:pt>
                <c:pt idx="8">
                  <c:v>19.14927260260156</c:v>
                </c:pt>
                <c:pt idx="9">
                  <c:v>20.797215494488654</c:v>
                </c:pt>
                <c:pt idx="10">
                  <c:v>20.900824507596148</c:v>
                </c:pt>
                <c:pt idx="11">
                  <c:v>21.512637033150558</c:v>
                </c:pt>
                <c:pt idx="12">
                  <c:v>21.641741165183539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55104"/>
        <c:axId val="55506048"/>
      </c:scatterChart>
      <c:valAx>
        <c:axId val="55455104"/>
        <c:scaling>
          <c:orientation val="minMax"/>
          <c:min val="70"/>
        </c:scaling>
        <c:delete val="0"/>
        <c:axPos val="b"/>
        <c:numFmt formatCode="_(* #,##0_);_(* \(#,##0\);_(* &quot;-&quot;_);_(@_)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55506048"/>
        <c:crosses val="autoZero"/>
        <c:crossBetween val="midCat"/>
      </c:valAx>
      <c:valAx>
        <c:axId val="55506048"/>
        <c:scaling>
          <c:orientation val="minMax"/>
        </c:scaling>
        <c:delete val="0"/>
        <c:axPos val="l"/>
        <c:majorGridlines/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55455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62</xdr:row>
      <xdr:rowOff>128587</xdr:rowOff>
    </xdr:from>
    <xdr:to>
      <xdr:col>4</xdr:col>
      <xdr:colOff>1304924</xdr:colOff>
      <xdr:row>77</xdr:row>
      <xdr:rowOff>28575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1400175</xdr:colOff>
      <xdr:row>62</xdr:row>
      <xdr:rowOff>133350</xdr:rowOff>
    </xdr:from>
    <xdr:to>
      <xdr:col>9</xdr:col>
      <xdr:colOff>190500</xdr:colOff>
      <xdr:row>79</xdr:row>
      <xdr:rowOff>123825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5</xdr:row>
      <xdr:rowOff>52387</xdr:rowOff>
    </xdr:from>
    <xdr:to>
      <xdr:col>16</xdr:col>
      <xdr:colOff>142875</xdr:colOff>
      <xdr:row>17</xdr:row>
      <xdr:rowOff>52387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18</xdr:row>
      <xdr:rowOff>71437</xdr:rowOff>
    </xdr:from>
    <xdr:to>
      <xdr:col>16</xdr:col>
      <xdr:colOff>590550</xdr:colOff>
      <xdr:row>33</xdr:row>
      <xdr:rowOff>4762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66675</xdr:rowOff>
    </xdr:from>
    <xdr:to>
      <xdr:col>11</xdr:col>
      <xdr:colOff>504825</xdr:colOff>
      <xdr:row>17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5</xdr:row>
      <xdr:rowOff>71437</xdr:rowOff>
    </xdr:from>
    <xdr:to>
      <xdr:col>8</xdr:col>
      <xdr:colOff>485775</xdr:colOff>
      <xdr:row>19</xdr:row>
      <xdr:rowOff>147637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titui&#231;&#227;o%20de%20%20Importa&#231;&#245;es/Dados%20Drope/Tabela%2011%20-%20Valores%20Importa&#231;&#245;es%20Totais%20e%20Categorias%20de%20Uso%20-%20Contribui&#231;&#245;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titui&#231;&#227;o%20de%20%20Importa&#231;&#245;es/Dados%20Drope/Tabela%202%20-%20Coeficiente%20%20de%20Penetra&#231;&#227;o%20de%20Importa&#231;&#245;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Mensal"/>
    </sheetNames>
    <sheetDataSet>
      <sheetData sheetId="0">
        <row r="60">
          <cell r="D60" t="str">
            <v>bens intermediários</v>
          </cell>
          <cell r="E60" t="str">
            <v>combustíveis</v>
          </cell>
          <cell r="F60" t="str">
            <v>bens de capital</v>
          </cell>
          <cell r="G60" t="str">
            <v>bens de consumo duráveis</v>
          </cell>
          <cell r="H60" t="str">
            <v>bens de consumo não duráveis</v>
          </cell>
        </row>
        <row r="61">
          <cell r="D61">
            <v>-10.706341312690091</v>
          </cell>
          <cell r="E61">
            <v>-8.6522435694612536</v>
          </cell>
          <cell r="F61">
            <v>-3.1408706839704252</v>
          </cell>
          <cell r="G61">
            <v>-1.5271206626949545</v>
          </cell>
          <cell r="H61">
            <v>-1.1535888339339198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"/>
      <sheetName val="CPM"/>
      <sheetName val="Gráfico"/>
    </sheetNames>
    <sheetDataSet>
      <sheetData sheetId="0" refreshError="1"/>
      <sheetData sheetId="1" refreshError="1"/>
      <sheetData sheetId="2">
        <row r="2">
          <cell r="B2" t="str">
            <v>produção industrial (variação percentual) - eixo esquerda</v>
          </cell>
          <cell r="C2" t="str">
            <v>coeficiente de importação (variação em ponto percentual) - eixo direita</v>
          </cell>
        </row>
        <row r="7">
          <cell r="A7" t="str">
            <v>2008.I</v>
          </cell>
          <cell r="B7">
            <v>7.611594828352497</v>
          </cell>
          <cell r="C7">
            <v>1.7539544122880741</v>
          </cell>
        </row>
        <row r="8">
          <cell r="A8" t="str">
            <v>2008.II</v>
          </cell>
          <cell r="B8">
            <v>7.1013858687761999</v>
          </cell>
          <cell r="C8">
            <v>1.8141118662806761</v>
          </cell>
        </row>
        <row r="9">
          <cell r="A9" t="str">
            <v>2008.III</v>
          </cell>
          <cell r="B9">
            <v>6.9304640615734714</v>
          </cell>
          <cell r="C9">
            <v>2.0461887904322289</v>
          </cell>
        </row>
        <row r="10">
          <cell r="A10" t="str">
            <v>2008.IV</v>
          </cell>
          <cell r="B10">
            <v>4.1495492561273828</v>
          </cell>
          <cell r="C10">
            <v>2.0456370868212428</v>
          </cell>
        </row>
        <row r="11">
          <cell r="A11" t="str">
            <v>2009.I</v>
          </cell>
          <cell r="B11">
            <v>-1.8343263453546643</v>
          </cell>
          <cell r="C11">
            <v>1.4869811484760564</v>
          </cell>
        </row>
        <row r="12">
          <cell r="A12" t="str">
            <v>2009.II</v>
          </cell>
          <cell r="B12">
            <v>-6.8101916763072978</v>
          </cell>
          <cell r="C12">
            <v>0.38224428109181474</v>
          </cell>
        </row>
        <row r="13">
          <cell r="A13" t="str">
            <v>2009.III</v>
          </cell>
          <cell r="B13">
            <v>-11.247611003892876</v>
          </cell>
          <cell r="C13">
            <v>-0.97290915602770056</v>
          </cell>
        </row>
        <row r="14">
          <cell r="A14" t="str">
            <v>2009.IV</v>
          </cell>
          <cell r="B14">
            <v>-9.263956233487459</v>
          </cell>
          <cell r="C14">
            <v>-1.775043960611093</v>
          </cell>
        </row>
        <row r="15">
          <cell r="A15" t="str">
            <v>2010.I</v>
          </cell>
          <cell r="B15">
            <v>-2.493698359881702</v>
          </cell>
          <cell r="C15">
            <v>-1.0059440566589437</v>
          </cell>
        </row>
        <row r="16">
          <cell r="A16" t="str">
            <v>2010.II</v>
          </cell>
          <cell r="B16">
            <v>3.9870872962024295</v>
          </cell>
          <cell r="C16">
            <v>0.4279093608935689</v>
          </cell>
        </row>
        <row r="17">
          <cell r="A17" t="str">
            <v>2010.III</v>
          </cell>
          <cell r="B17">
            <v>9.232326664657986</v>
          </cell>
          <cell r="C17">
            <v>2.3503506218196861</v>
          </cell>
        </row>
        <row r="18">
          <cell r="A18" t="str">
            <v>2010.IV</v>
          </cell>
          <cell r="B18">
            <v>9.1900349313490892</v>
          </cell>
          <cell r="C18">
            <v>3.6143393645065203</v>
          </cell>
        </row>
        <row r="19">
          <cell r="A19" t="str">
            <v>2011.I</v>
          </cell>
          <cell r="B19">
            <v>6.7629174682043436</v>
          </cell>
          <cell r="C19">
            <v>3.4020899194563654</v>
          </cell>
        </row>
        <row r="20">
          <cell r="A20" t="str">
            <v>2011.II</v>
          </cell>
          <cell r="B20">
            <v>4.9380599841905681</v>
          </cell>
          <cell r="C20">
            <v>3.1328002353950595</v>
          </cell>
        </row>
        <row r="21">
          <cell r="A21" t="str">
            <v>2011.III</v>
          </cell>
          <cell r="B21">
            <v>3.5681897995326395</v>
          </cell>
          <cell r="C21">
            <v>2.2269330186839937</v>
          </cell>
        </row>
        <row r="22">
          <cell r="A22" t="str">
            <v>2011.IV</v>
          </cell>
          <cell r="B22">
            <v>2.2471841926400504</v>
          </cell>
          <cell r="C22">
            <v>1.6479988812529491</v>
          </cell>
        </row>
        <row r="23">
          <cell r="A23" t="str">
            <v>2012.I</v>
          </cell>
          <cell r="B23">
            <v>0.76687572159936934</v>
          </cell>
          <cell r="C23">
            <v>1.6982779558202381</v>
          </cell>
        </row>
        <row r="24">
          <cell r="A24" t="str">
            <v>2012.II</v>
          </cell>
          <cell r="B24">
            <v>-1.8037151637784632</v>
          </cell>
          <cell r="C24">
            <v>1.229540279634076</v>
          </cell>
        </row>
        <row r="25">
          <cell r="A25" t="str">
            <v>2012.III</v>
          </cell>
          <cell r="B25">
            <v>-2.6131084875501198</v>
          </cell>
          <cell r="C25">
            <v>0.48903540137073165</v>
          </cell>
        </row>
        <row r="26">
          <cell r="A26" t="str">
            <v>2012.IV</v>
          </cell>
          <cell r="B26">
            <v>-2.3786901012984196</v>
          </cell>
          <cell r="C26">
            <v>0.10367658999614449</v>
          </cell>
        </row>
        <row r="27">
          <cell r="A27" t="str">
            <v>2013.I</v>
          </cell>
          <cell r="B27">
            <v>-2.0946657552439518</v>
          </cell>
          <cell r="C27">
            <v>-0.27910762111093135</v>
          </cell>
        </row>
        <row r="28">
          <cell r="A28" t="str">
            <v>2013.II</v>
          </cell>
          <cell r="B28">
            <v>0.78868683903201564</v>
          </cell>
          <cell r="C28">
            <v>-0.32925923639565724</v>
          </cell>
        </row>
        <row r="29">
          <cell r="A29" t="str">
            <v>2013.III</v>
          </cell>
          <cell r="B29">
            <v>2.0755686971372311</v>
          </cell>
          <cell r="C29">
            <v>0.37464275972099514</v>
          </cell>
        </row>
        <row r="30">
          <cell r="A30" t="str">
            <v>2013.IV</v>
          </cell>
          <cell r="B30">
            <v>3.0133010129938187</v>
          </cell>
          <cell r="C30">
            <v>0.61183783935790359</v>
          </cell>
        </row>
        <row r="31">
          <cell r="A31" t="str">
            <v>2014.I</v>
          </cell>
          <cell r="B31">
            <v>3.4952023067559068</v>
          </cell>
          <cell r="C31">
            <v>0.65914440982366784</v>
          </cell>
        </row>
        <row r="32">
          <cell r="A32" t="str">
            <v>2014.II</v>
          </cell>
          <cell r="B32">
            <v>0.41687160001235846</v>
          </cell>
          <cell r="C32">
            <v>0.60724892110724937</v>
          </cell>
        </row>
        <row r="33">
          <cell r="A33" t="str">
            <v>2014.III</v>
          </cell>
          <cell r="B33">
            <v>-1.6301035248328821</v>
          </cell>
          <cell r="C33">
            <v>0.52825334202733387</v>
          </cell>
        </row>
        <row r="34">
          <cell r="A34" t="str">
            <v>2014.IV</v>
          </cell>
          <cell r="B34">
            <v>-3.8603411647423758</v>
          </cell>
          <cell r="C34">
            <v>0.12908754793576804</v>
          </cell>
        </row>
        <row r="35">
          <cell r="A35" t="str">
            <v>2015.I</v>
          </cell>
          <cell r="B35">
            <v>-5.9429045358941668</v>
          </cell>
          <cell r="C35">
            <v>0.15021020027617737</v>
          </cell>
        </row>
        <row r="36">
          <cell r="A36" t="str">
            <v>2015.II</v>
          </cell>
          <cell r="B36">
            <v>-6.3237491711476412</v>
          </cell>
          <cell r="C36">
            <v>-3.8410706790681814E-2</v>
          </cell>
        </row>
        <row r="37">
          <cell r="A37" t="str">
            <v>2015.III</v>
          </cell>
          <cell r="B37">
            <v>-8.2223913037929535</v>
          </cell>
          <cell r="C37">
            <v>-0.59049052034312766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7"/>
  <sheetViews>
    <sheetView workbookViewId="0">
      <selection activeCell="G32" sqref="G32"/>
    </sheetView>
  </sheetViews>
  <sheetFormatPr defaultRowHeight="12.75" x14ac:dyDescent="0.2"/>
  <cols>
    <col min="1" max="16384" width="9.140625" style="1"/>
  </cols>
  <sheetData>
    <row r="1" spans="1:25" x14ac:dyDescent="0.2">
      <c r="A1" s="1" t="s">
        <v>22</v>
      </c>
    </row>
    <row r="2" spans="1:25" x14ac:dyDescent="0.2">
      <c r="A2" s="1" t="s">
        <v>23</v>
      </c>
    </row>
    <row r="3" spans="1:25" x14ac:dyDescent="0.2">
      <c r="A3" s="1" t="s">
        <v>24</v>
      </c>
      <c r="B3" s="1" t="s">
        <v>25</v>
      </c>
    </row>
    <row r="4" spans="1:25" x14ac:dyDescent="0.2">
      <c r="A4" s="1" t="s">
        <v>26</v>
      </c>
      <c r="B4" s="1" t="s">
        <v>27</v>
      </c>
    </row>
    <row r="5" spans="1:25" x14ac:dyDescent="0.2">
      <c r="B5" s="2" t="s">
        <v>28</v>
      </c>
      <c r="C5" s="1" t="s">
        <v>29</v>
      </c>
      <c r="D5" s="1" t="s">
        <v>30</v>
      </c>
      <c r="E5" s="2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 t="s">
        <v>37</v>
      </c>
      <c r="L5" s="1" t="s">
        <v>38</v>
      </c>
      <c r="M5" s="1" t="s">
        <v>39</v>
      </c>
      <c r="N5" s="1" t="s">
        <v>40</v>
      </c>
      <c r="O5" s="2" t="s">
        <v>41</v>
      </c>
      <c r="P5" s="1" t="s">
        <v>42</v>
      </c>
      <c r="Q5" s="1" t="s">
        <v>43</v>
      </c>
      <c r="R5" s="1" t="s">
        <v>44</v>
      </c>
      <c r="S5" s="1" t="s">
        <v>45</v>
      </c>
      <c r="T5" s="1" t="s">
        <v>46</v>
      </c>
      <c r="U5" s="2" t="s">
        <v>47</v>
      </c>
      <c r="V5" s="1" t="s">
        <v>48</v>
      </c>
      <c r="W5" s="1" t="s">
        <v>49</v>
      </c>
      <c r="X5" s="1" t="s">
        <v>50</v>
      </c>
      <c r="Y5" s="1" t="s">
        <v>51</v>
      </c>
    </row>
    <row r="6" spans="1:25" x14ac:dyDescent="0.2">
      <c r="A6" s="3">
        <v>37257</v>
      </c>
      <c r="B6" s="1" t="s">
        <v>52</v>
      </c>
      <c r="C6" s="1" t="s">
        <v>52</v>
      </c>
      <c r="D6" s="1" t="s">
        <v>52</v>
      </c>
      <c r="E6" s="1" t="s">
        <v>52</v>
      </c>
      <c r="F6" s="1" t="s">
        <v>52</v>
      </c>
      <c r="G6" s="1" t="s">
        <v>52</v>
      </c>
      <c r="H6" s="1" t="s">
        <v>52</v>
      </c>
      <c r="I6" s="1" t="s">
        <v>52</v>
      </c>
      <c r="J6" s="1" t="s">
        <v>52</v>
      </c>
      <c r="K6" s="1" t="s">
        <v>52</v>
      </c>
      <c r="L6" s="1" t="s">
        <v>52</v>
      </c>
      <c r="M6" s="1" t="s">
        <v>52</v>
      </c>
      <c r="N6" s="1" t="s">
        <v>52</v>
      </c>
      <c r="O6" s="1" t="s">
        <v>52</v>
      </c>
      <c r="P6" s="1" t="s">
        <v>52</v>
      </c>
      <c r="Q6" s="1" t="s">
        <v>52</v>
      </c>
      <c r="R6" s="1" t="s">
        <v>52</v>
      </c>
      <c r="S6" s="1" t="s">
        <v>52</v>
      </c>
      <c r="T6" s="1" t="s">
        <v>52</v>
      </c>
      <c r="U6" s="1" t="s">
        <v>52</v>
      </c>
      <c r="V6" s="1" t="s">
        <v>52</v>
      </c>
      <c r="W6" s="1" t="s">
        <v>52</v>
      </c>
      <c r="X6" s="1" t="s">
        <v>52</v>
      </c>
      <c r="Y6" s="1" t="s">
        <v>52</v>
      </c>
    </row>
    <row r="7" spans="1:25" x14ac:dyDescent="0.2">
      <c r="A7" s="3">
        <v>37288</v>
      </c>
      <c r="B7" s="1" t="s">
        <v>52</v>
      </c>
      <c r="C7" s="1" t="s">
        <v>52</v>
      </c>
      <c r="D7" s="1" t="s">
        <v>52</v>
      </c>
      <c r="E7" s="1" t="s">
        <v>52</v>
      </c>
      <c r="F7" s="1" t="s">
        <v>52</v>
      </c>
      <c r="G7" s="1" t="s">
        <v>52</v>
      </c>
      <c r="H7" s="1" t="s">
        <v>52</v>
      </c>
      <c r="I7" s="1" t="s">
        <v>52</v>
      </c>
      <c r="J7" s="1" t="s">
        <v>52</v>
      </c>
      <c r="K7" s="1" t="s">
        <v>52</v>
      </c>
      <c r="L7" s="1" t="s">
        <v>52</v>
      </c>
      <c r="M7" s="1" t="s">
        <v>52</v>
      </c>
      <c r="N7" s="1" t="s">
        <v>52</v>
      </c>
      <c r="O7" s="1" t="s">
        <v>52</v>
      </c>
      <c r="P7" s="1" t="s">
        <v>52</v>
      </c>
      <c r="Q7" s="1" t="s">
        <v>52</v>
      </c>
      <c r="R7" s="1" t="s">
        <v>52</v>
      </c>
      <c r="S7" s="1" t="s">
        <v>52</v>
      </c>
      <c r="T7" s="1" t="s">
        <v>52</v>
      </c>
      <c r="U7" s="1" t="s">
        <v>52</v>
      </c>
      <c r="V7" s="1" t="s">
        <v>52</v>
      </c>
      <c r="W7" s="1" t="s">
        <v>52</v>
      </c>
      <c r="X7" s="1" t="s">
        <v>52</v>
      </c>
      <c r="Y7" s="1" t="s">
        <v>52</v>
      </c>
    </row>
    <row r="8" spans="1:25" x14ac:dyDescent="0.2">
      <c r="A8" s="3">
        <v>37316</v>
      </c>
      <c r="B8" s="1" t="s">
        <v>52</v>
      </c>
      <c r="C8" s="1" t="s">
        <v>52</v>
      </c>
      <c r="D8" s="1" t="s">
        <v>52</v>
      </c>
      <c r="E8" s="1" t="s">
        <v>52</v>
      </c>
      <c r="F8" s="1" t="s">
        <v>52</v>
      </c>
      <c r="G8" s="1" t="s">
        <v>52</v>
      </c>
      <c r="H8" s="1" t="s">
        <v>52</v>
      </c>
      <c r="I8" s="1" t="s">
        <v>52</v>
      </c>
      <c r="J8" s="1" t="s">
        <v>52</v>
      </c>
      <c r="K8" s="1" t="s">
        <v>52</v>
      </c>
      <c r="L8" s="1" t="s">
        <v>52</v>
      </c>
      <c r="M8" s="1" t="s">
        <v>52</v>
      </c>
      <c r="N8" s="1" t="s">
        <v>52</v>
      </c>
      <c r="O8" s="1" t="s">
        <v>52</v>
      </c>
      <c r="P8" s="1" t="s">
        <v>52</v>
      </c>
      <c r="Q8" s="1" t="s">
        <v>52</v>
      </c>
      <c r="R8" s="1" t="s">
        <v>52</v>
      </c>
      <c r="S8" s="1" t="s">
        <v>52</v>
      </c>
      <c r="T8" s="1" t="s">
        <v>52</v>
      </c>
      <c r="U8" s="1" t="s">
        <v>52</v>
      </c>
      <c r="V8" s="1" t="s">
        <v>52</v>
      </c>
      <c r="W8" s="1" t="s">
        <v>52</v>
      </c>
      <c r="X8" s="1" t="s">
        <v>52</v>
      </c>
      <c r="Y8" s="1" t="s">
        <v>52</v>
      </c>
    </row>
    <row r="9" spans="1:25" x14ac:dyDescent="0.2">
      <c r="A9" s="3">
        <v>37347</v>
      </c>
      <c r="B9" s="1" t="s">
        <v>52</v>
      </c>
      <c r="C9" s="1" t="s">
        <v>52</v>
      </c>
      <c r="D9" s="1" t="s">
        <v>52</v>
      </c>
      <c r="E9" s="1" t="s">
        <v>52</v>
      </c>
      <c r="F9" s="1" t="s">
        <v>52</v>
      </c>
      <c r="G9" s="1" t="s">
        <v>52</v>
      </c>
      <c r="H9" s="1" t="s">
        <v>52</v>
      </c>
      <c r="I9" s="1" t="s">
        <v>52</v>
      </c>
      <c r="J9" s="1" t="s">
        <v>52</v>
      </c>
      <c r="K9" s="1" t="s">
        <v>52</v>
      </c>
      <c r="L9" s="1" t="s">
        <v>52</v>
      </c>
      <c r="M9" s="1" t="s">
        <v>52</v>
      </c>
      <c r="N9" s="1" t="s">
        <v>52</v>
      </c>
      <c r="O9" s="1" t="s">
        <v>52</v>
      </c>
      <c r="P9" s="1" t="s">
        <v>52</v>
      </c>
      <c r="Q9" s="1" t="s">
        <v>52</v>
      </c>
      <c r="R9" s="1" t="s">
        <v>52</v>
      </c>
      <c r="S9" s="1" t="s">
        <v>52</v>
      </c>
      <c r="T9" s="1" t="s">
        <v>52</v>
      </c>
      <c r="U9" s="1" t="s">
        <v>52</v>
      </c>
      <c r="V9" s="1" t="s">
        <v>52</v>
      </c>
      <c r="W9" s="1" t="s">
        <v>52</v>
      </c>
      <c r="X9" s="1" t="s">
        <v>52</v>
      </c>
      <c r="Y9" s="1" t="s">
        <v>52</v>
      </c>
    </row>
    <row r="10" spans="1:25" x14ac:dyDescent="0.2">
      <c r="A10" s="3">
        <v>37377</v>
      </c>
      <c r="B10" s="1" t="s">
        <v>52</v>
      </c>
      <c r="C10" s="1" t="s">
        <v>52</v>
      </c>
      <c r="D10" s="1" t="s">
        <v>52</v>
      </c>
      <c r="E10" s="1" t="s">
        <v>52</v>
      </c>
      <c r="F10" s="1" t="s">
        <v>52</v>
      </c>
      <c r="G10" s="1" t="s">
        <v>52</v>
      </c>
      <c r="H10" s="1" t="s">
        <v>52</v>
      </c>
      <c r="I10" s="1" t="s">
        <v>52</v>
      </c>
      <c r="J10" s="1" t="s">
        <v>52</v>
      </c>
      <c r="K10" s="1" t="s">
        <v>52</v>
      </c>
      <c r="L10" s="1" t="s">
        <v>52</v>
      </c>
      <c r="M10" s="1" t="s">
        <v>52</v>
      </c>
      <c r="N10" s="1" t="s">
        <v>52</v>
      </c>
      <c r="O10" s="1" t="s">
        <v>52</v>
      </c>
      <c r="P10" s="1" t="s">
        <v>52</v>
      </c>
      <c r="Q10" s="1" t="s">
        <v>52</v>
      </c>
      <c r="R10" s="1" t="s">
        <v>52</v>
      </c>
      <c r="S10" s="1" t="s">
        <v>52</v>
      </c>
      <c r="T10" s="1" t="s">
        <v>52</v>
      </c>
      <c r="U10" s="1" t="s">
        <v>52</v>
      </c>
      <c r="V10" s="1" t="s">
        <v>52</v>
      </c>
      <c r="W10" s="1" t="s">
        <v>52</v>
      </c>
      <c r="X10" s="1" t="s">
        <v>52</v>
      </c>
      <c r="Y10" s="1" t="s">
        <v>52</v>
      </c>
    </row>
    <row r="11" spans="1:25" x14ac:dyDescent="0.2">
      <c r="A11" s="3">
        <v>37408</v>
      </c>
      <c r="B11" s="1" t="s">
        <v>52</v>
      </c>
      <c r="C11" s="1" t="s">
        <v>52</v>
      </c>
      <c r="D11" s="1" t="s">
        <v>52</v>
      </c>
      <c r="E11" s="1" t="s">
        <v>52</v>
      </c>
      <c r="F11" s="1" t="s">
        <v>52</v>
      </c>
      <c r="G11" s="1" t="s">
        <v>52</v>
      </c>
      <c r="H11" s="1" t="s">
        <v>52</v>
      </c>
      <c r="I11" s="1" t="s">
        <v>52</v>
      </c>
      <c r="J11" s="1" t="s">
        <v>52</v>
      </c>
      <c r="K11" s="1" t="s">
        <v>52</v>
      </c>
      <c r="L11" s="1" t="s">
        <v>52</v>
      </c>
      <c r="M11" s="1" t="s">
        <v>52</v>
      </c>
      <c r="N11" s="1" t="s">
        <v>52</v>
      </c>
      <c r="O11" s="1" t="s">
        <v>52</v>
      </c>
      <c r="P11" s="1" t="s">
        <v>52</v>
      </c>
      <c r="Q11" s="1" t="s">
        <v>52</v>
      </c>
      <c r="R11" s="1" t="s">
        <v>52</v>
      </c>
      <c r="S11" s="1" t="s">
        <v>52</v>
      </c>
      <c r="T11" s="1" t="s">
        <v>52</v>
      </c>
      <c r="U11" s="1" t="s">
        <v>52</v>
      </c>
      <c r="V11" s="1" t="s">
        <v>52</v>
      </c>
      <c r="W11" s="1" t="s">
        <v>52</v>
      </c>
      <c r="X11" s="1" t="s">
        <v>52</v>
      </c>
      <c r="Y11" s="1" t="s">
        <v>52</v>
      </c>
    </row>
    <row r="12" spans="1:25" x14ac:dyDescent="0.2">
      <c r="A12" s="3">
        <v>37438</v>
      </c>
      <c r="B12" s="1" t="s">
        <v>52</v>
      </c>
      <c r="C12" s="1" t="s">
        <v>52</v>
      </c>
      <c r="D12" s="1" t="s">
        <v>52</v>
      </c>
      <c r="E12" s="1" t="s">
        <v>52</v>
      </c>
      <c r="F12" s="1" t="s">
        <v>52</v>
      </c>
      <c r="G12" s="1" t="s">
        <v>52</v>
      </c>
      <c r="H12" s="1" t="s">
        <v>52</v>
      </c>
      <c r="I12" s="1" t="s">
        <v>52</v>
      </c>
      <c r="J12" s="1" t="s">
        <v>52</v>
      </c>
      <c r="K12" s="1" t="s">
        <v>52</v>
      </c>
      <c r="L12" s="1" t="s">
        <v>52</v>
      </c>
      <c r="M12" s="1" t="s">
        <v>52</v>
      </c>
      <c r="N12" s="1" t="s">
        <v>52</v>
      </c>
      <c r="O12" s="1" t="s">
        <v>52</v>
      </c>
      <c r="P12" s="1" t="s">
        <v>52</v>
      </c>
      <c r="Q12" s="1" t="s">
        <v>52</v>
      </c>
      <c r="R12" s="1" t="s">
        <v>52</v>
      </c>
      <c r="S12" s="1" t="s">
        <v>52</v>
      </c>
      <c r="T12" s="1" t="s">
        <v>52</v>
      </c>
      <c r="U12" s="1" t="s">
        <v>52</v>
      </c>
      <c r="V12" s="1" t="s">
        <v>52</v>
      </c>
      <c r="W12" s="1" t="s">
        <v>52</v>
      </c>
      <c r="X12" s="1" t="s">
        <v>52</v>
      </c>
      <c r="Y12" s="1" t="s">
        <v>52</v>
      </c>
    </row>
    <row r="13" spans="1:25" x14ac:dyDescent="0.2">
      <c r="A13" s="3">
        <v>37469</v>
      </c>
      <c r="B13" s="1" t="s">
        <v>52</v>
      </c>
      <c r="C13" s="1" t="s">
        <v>52</v>
      </c>
      <c r="D13" s="1" t="s">
        <v>52</v>
      </c>
      <c r="E13" s="1" t="s">
        <v>52</v>
      </c>
      <c r="F13" s="1" t="s">
        <v>52</v>
      </c>
      <c r="G13" s="1" t="s">
        <v>52</v>
      </c>
      <c r="H13" s="1" t="s">
        <v>52</v>
      </c>
      <c r="I13" s="1" t="s">
        <v>52</v>
      </c>
      <c r="J13" s="1" t="s">
        <v>52</v>
      </c>
      <c r="K13" s="1" t="s">
        <v>52</v>
      </c>
      <c r="L13" s="1" t="s">
        <v>52</v>
      </c>
      <c r="M13" s="1" t="s">
        <v>52</v>
      </c>
      <c r="N13" s="1" t="s">
        <v>52</v>
      </c>
      <c r="O13" s="1" t="s">
        <v>52</v>
      </c>
      <c r="P13" s="1" t="s">
        <v>52</v>
      </c>
      <c r="Q13" s="1" t="s">
        <v>52</v>
      </c>
      <c r="R13" s="1" t="s">
        <v>52</v>
      </c>
      <c r="S13" s="1" t="s">
        <v>52</v>
      </c>
      <c r="T13" s="1" t="s">
        <v>52</v>
      </c>
      <c r="U13" s="1" t="s">
        <v>52</v>
      </c>
      <c r="V13" s="1" t="s">
        <v>52</v>
      </c>
      <c r="W13" s="1" t="s">
        <v>52</v>
      </c>
      <c r="X13" s="1" t="s">
        <v>52</v>
      </c>
      <c r="Y13" s="1" t="s">
        <v>52</v>
      </c>
    </row>
    <row r="14" spans="1:25" x14ac:dyDescent="0.2">
      <c r="A14" s="3">
        <v>37500</v>
      </c>
      <c r="B14" s="1" t="s">
        <v>52</v>
      </c>
      <c r="C14" s="1" t="s">
        <v>52</v>
      </c>
      <c r="D14" s="1" t="s">
        <v>52</v>
      </c>
      <c r="E14" s="1" t="s">
        <v>52</v>
      </c>
      <c r="F14" s="1" t="s">
        <v>52</v>
      </c>
      <c r="G14" s="1" t="s">
        <v>52</v>
      </c>
      <c r="H14" s="1" t="s">
        <v>52</v>
      </c>
      <c r="I14" s="1" t="s">
        <v>52</v>
      </c>
      <c r="J14" s="1" t="s">
        <v>52</v>
      </c>
      <c r="K14" s="1" t="s">
        <v>52</v>
      </c>
      <c r="L14" s="1" t="s">
        <v>52</v>
      </c>
      <c r="M14" s="1" t="s">
        <v>52</v>
      </c>
      <c r="N14" s="1" t="s">
        <v>52</v>
      </c>
      <c r="O14" s="1" t="s">
        <v>52</v>
      </c>
      <c r="P14" s="1" t="s">
        <v>52</v>
      </c>
      <c r="Q14" s="1" t="s">
        <v>52</v>
      </c>
      <c r="R14" s="1" t="s">
        <v>52</v>
      </c>
      <c r="S14" s="1" t="s">
        <v>52</v>
      </c>
      <c r="T14" s="1" t="s">
        <v>52</v>
      </c>
      <c r="U14" s="1" t="s">
        <v>52</v>
      </c>
      <c r="V14" s="1" t="s">
        <v>52</v>
      </c>
      <c r="W14" s="1" t="s">
        <v>52</v>
      </c>
      <c r="X14" s="1" t="s">
        <v>52</v>
      </c>
      <c r="Y14" s="1" t="s">
        <v>52</v>
      </c>
    </row>
    <row r="15" spans="1:25" x14ac:dyDescent="0.2">
      <c r="A15" s="3">
        <v>37530</v>
      </c>
      <c r="B15" s="1" t="s">
        <v>52</v>
      </c>
      <c r="C15" s="1" t="s">
        <v>52</v>
      </c>
      <c r="D15" s="1" t="s">
        <v>52</v>
      </c>
      <c r="E15" s="1" t="s">
        <v>52</v>
      </c>
      <c r="F15" s="1" t="s">
        <v>52</v>
      </c>
      <c r="G15" s="1" t="s">
        <v>52</v>
      </c>
      <c r="H15" s="1" t="s">
        <v>52</v>
      </c>
      <c r="I15" s="1" t="s">
        <v>52</v>
      </c>
      <c r="J15" s="1" t="s">
        <v>52</v>
      </c>
      <c r="K15" s="1" t="s">
        <v>52</v>
      </c>
      <c r="L15" s="1" t="s">
        <v>52</v>
      </c>
      <c r="M15" s="1" t="s">
        <v>52</v>
      </c>
      <c r="N15" s="1" t="s">
        <v>52</v>
      </c>
      <c r="O15" s="1" t="s">
        <v>52</v>
      </c>
      <c r="P15" s="1" t="s">
        <v>52</v>
      </c>
      <c r="Q15" s="1" t="s">
        <v>52</v>
      </c>
      <c r="R15" s="1" t="s">
        <v>52</v>
      </c>
      <c r="S15" s="1" t="s">
        <v>52</v>
      </c>
      <c r="T15" s="1" t="s">
        <v>52</v>
      </c>
      <c r="U15" s="1" t="s">
        <v>52</v>
      </c>
      <c r="V15" s="1" t="s">
        <v>52</v>
      </c>
      <c r="W15" s="1" t="s">
        <v>52</v>
      </c>
      <c r="X15" s="1" t="s">
        <v>52</v>
      </c>
      <c r="Y15" s="1" t="s">
        <v>52</v>
      </c>
    </row>
    <row r="16" spans="1:25" x14ac:dyDescent="0.2">
      <c r="A16" s="3">
        <v>37561</v>
      </c>
      <c r="B16" s="1" t="s">
        <v>52</v>
      </c>
      <c r="C16" s="1" t="s">
        <v>52</v>
      </c>
      <c r="D16" s="1" t="s">
        <v>52</v>
      </c>
      <c r="E16" s="1" t="s">
        <v>52</v>
      </c>
      <c r="F16" s="1" t="s">
        <v>52</v>
      </c>
      <c r="G16" s="1" t="s">
        <v>52</v>
      </c>
      <c r="H16" s="1" t="s">
        <v>52</v>
      </c>
      <c r="I16" s="1" t="s">
        <v>52</v>
      </c>
      <c r="J16" s="1" t="s">
        <v>52</v>
      </c>
      <c r="K16" s="1" t="s">
        <v>52</v>
      </c>
      <c r="L16" s="1" t="s">
        <v>52</v>
      </c>
      <c r="M16" s="1" t="s">
        <v>52</v>
      </c>
      <c r="N16" s="1" t="s">
        <v>52</v>
      </c>
      <c r="O16" s="1" t="s">
        <v>52</v>
      </c>
      <c r="P16" s="1" t="s">
        <v>52</v>
      </c>
      <c r="Q16" s="1" t="s">
        <v>52</v>
      </c>
      <c r="R16" s="1" t="s">
        <v>52</v>
      </c>
      <c r="S16" s="1" t="s">
        <v>52</v>
      </c>
      <c r="T16" s="1" t="s">
        <v>52</v>
      </c>
      <c r="U16" s="1" t="s">
        <v>52</v>
      </c>
      <c r="V16" s="1" t="s">
        <v>52</v>
      </c>
      <c r="W16" s="1" t="s">
        <v>52</v>
      </c>
      <c r="X16" s="1" t="s">
        <v>52</v>
      </c>
      <c r="Y16" s="1" t="s">
        <v>52</v>
      </c>
    </row>
    <row r="17" spans="1:25" x14ac:dyDescent="0.2">
      <c r="A17" s="3">
        <v>37591</v>
      </c>
      <c r="B17" s="1" t="s">
        <v>52</v>
      </c>
      <c r="C17" s="1" t="s">
        <v>52</v>
      </c>
      <c r="D17" s="1" t="s">
        <v>52</v>
      </c>
      <c r="E17" s="1" t="s">
        <v>52</v>
      </c>
      <c r="F17" s="1" t="s">
        <v>52</v>
      </c>
      <c r="G17" s="1" t="s">
        <v>52</v>
      </c>
      <c r="H17" s="1" t="s">
        <v>52</v>
      </c>
      <c r="I17" s="1" t="s">
        <v>52</v>
      </c>
      <c r="J17" s="1" t="s">
        <v>52</v>
      </c>
      <c r="K17" s="1" t="s">
        <v>52</v>
      </c>
      <c r="L17" s="1" t="s">
        <v>52</v>
      </c>
      <c r="M17" s="1" t="s">
        <v>52</v>
      </c>
      <c r="N17" s="1" t="s">
        <v>52</v>
      </c>
      <c r="O17" s="1" t="s">
        <v>52</v>
      </c>
      <c r="P17" s="1" t="s">
        <v>52</v>
      </c>
      <c r="Q17" s="1" t="s">
        <v>52</v>
      </c>
      <c r="R17" s="1" t="s">
        <v>52</v>
      </c>
      <c r="S17" s="1" t="s">
        <v>52</v>
      </c>
      <c r="T17" s="1" t="s">
        <v>52</v>
      </c>
      <c r="U17" s="1" t="s">
        <v>52</v>
      </c>
      <c r="V17" s="1" t="s">
        <v>52</v>
      </c>
      <c r="W17" s="1" t="s">
        <v>52</v>
      </c>
      <c r="X17" s="1" t="s">
        <v>52</v>
      </c>
      <c r="Y17" s="1" t="s">
        <v>52</v>
      </c>
    </row>
    <row r="18" spans="1:25" x14ac:dyDescent="0.2">
      <c r="A18" s="3">
        <v>37622</v>
      </c>
      <c r="B18" s="1">
        <v>-1.4</v>
      </c>
      <c r="C18" s="1">
        <v>-11.9</v>
      </c>
      <c r="D18" s="1">
        <v>19.2</v>
      </c>
      <c r="E18" s="1">
        <v>4.2</v>
      </c>
      <c r="F18" s="1">
        <v>23.9</v>
      </c>
      <c r="G18" s="1">
        <v>4.5</v>
      </c>
      <c r="H18" s="1">
        <v>17.600000000000001</v>
      </c>
      <c r="I18" s="1">
        <v>3.9</v>
      </c>
      <c r="J18" s="1">
        <v>3.5</v>
      </c>
      <c r="K18" s="1">
        <v>-2.8</v>
      </c>
      <c r="L18" s="1">
        <v>10.7</v>
      </c>
      <c r="M18" s="1">
        <v>8.6999999999999993</v>
      </c>
      <c r="N18" s="1">
        <v>-0.4</v>
      </c>
      <c r="O18" s="1">
        <v>9.1999999999999993</v>
      </c>
      <c r="P18" s="1">
        <v>6.6</v>
      </c>
      <c r="Q18" s="1">
        <v>11.2</v>
      </c>
      <c r="R18" s="1">
        <v>8.9</v>
      </c>
      <c r="S18" s="1">
        <v>-2.5</v>
      </c>
      <c r="T18" s="1">
        <v>-6.3</v>
      </c>
      <c r="U18" s="1">
        <v>-3.5</v>
      </c>
      <c r="V18" s="1" t="s">
        <v>52</v>
      </c>
      <c r="W18" s="1">
        <v>0.3</v>
      </c>
      <c r="X18" s="1">
        <v>-5.2</v>
      </c>
      <c r="Y18" s="1" t="s">
        <v>52</v>
      </c>
    </row>
    <row r="19" spans="1:25" x14ac:dyDescent="0.2">
      <c r="A19" s="3">
        <v>37653</v>
      </c>
      <c r="B19" s="1">
        <v>2.2999999999999998</v>
      </c>
      <c r="C19" s="1">
        <v>-8</v>
      </c>
      <c r="D19" s="1">
        <v>22.4</v>
      </c>
      <c r="E19" s="1">
        <v>3.9</v>
      </c>
      <c r="F19" s="1">
        <v>26.6</v>
      </c>
      <c r="G19" s="1">
        <v>1.5</v>
      </c>
      <c r="H19" s="1">
        <v>13</v>
      </c>
      <c r="I19" s="1">
        <v>4.0999999999999996</v>
      </c>
      <c r="J19" s="1">
        <v>4.9000000000000004</v>
      </c>
      <c r="K19" s="1">
        <v>-3.7</v>
      </c>
      <c r="L19" s="1">
        <v>8.6999999999999993</v>
      </c>
      <c r="M19" s="1">
        <v>8.1999999999999993</v>
      </c>
      <c r="N19" s="1">
        <v>0.3</v>
      </c>
      <c r="O19" s="1">
        <v>10.9</v>
      </c>
      <c r="P19" s="1">
        <v>9.8000000000000007</v>
      </c>
      <c r="Q19" s="1">
        <v>11.1</v>
      </c>
      <c r="R19" s="1">
        <v>15</v>
      </c>
      <c r="S19" s="1">
        <v>-2</v>
      </c>
      <c r="T19" s="1">
        <v>-1.5</v>
      </c>
      <c r="U19" s="1">
        <v>-3.6</v>
      </c>
      <c r="V19" s="1" t="s">
        <v>52</v>
      </c>
      <c r="W19" s="1">
        <v>1.2</v>
      </c>
      <c r="X19" s="1">
        <v>-9.5</v>
      </c>
      <c r="Y19" s="1" t="s">
        <v>52</v>
      </c>
    </row>
    <row r="20" spans="1:25" x14ac:dyDescent="0.2">
      <c r="A20" s="3">
        <v>37681</v>
      </c>
      <c r="B20" s="1">
        <v>-1.5</v>
      </c>
      <c r="C20" s="1">
        <v>-9.6</v>
      </c>
      <c r="D20" s="1">
        <v>13.7</v>
      </c>
      <c r="E20" s="1">
        <v>4.0999999999999996</v>
      </c>
      <c r="F20" s="1">
        <v>25.1</v>
      </c>
      <c r="G20" s="1">
        <v>2.5</v>
      </c>
      <c r="H20" s="1">
        <v>13.4</v>
      </c>
      <c r="I20" s="1">
        <v>4</v>
      </c>
      <c r="J20" s="1">
        <v>4.2</v>
      </c>
      <c r="K20" s="1">
        <v>-0.8</v>
      </c>
      <c r="L20" s="1">
        <v>8.3000000000000007</v>
      </c>
      <c r="M20" s="1">
        <v>6.4</v>
      </c>
      <c r="N20" s="1">
        <v>-1.9</v>
      </c>
      <c r="O20" s="1">
        <v>2.7</v>
      </c>
      <c r="P20" s="1">
        <v>2.7</v>
      </c>
      <c r="Q20" s="1">
        <v>1.9</v>
      </c>
      <c r="R20" s="1">
        <v>9.1</v>
      </c>
      <c r="S20" s="1">
        <v>-2.9</v>
      </c>
      <c r="T20" s="1">
        <v>-5.7</v>
      </c>
      <c r="U20" s="1">
        <v>-4.4000000000000004</v>
      </c>
      <c r="V20" s="1" t="s">
        <v>52</v>
      </c>
      <c r="W20" s="1">
        <v>0.9</v>
      </c>
      <c r="X20" s="1">
        <v>-8.9</v>
      </c>
      <c r="Y20" s="1" t="s">
        <v>52</v>
      </c>
    </row>
    <row r="21" spans="1:25" x14ac:dyDescent="0.2">
      <c r="A21" s="3">
        <v>37712</v>
      </c>
      <c r="B21" s="1">
        <v>-4.4000000000000004</v>
      </c>
      <c r="C21" s="1">
        <v>-9.9</v>
      </c>
      <c r="D21" s="1">
        <v>5.7</v>
      </c>
      <c r="E21" s="1">
        <v>3.1</v>
      </c>
      <c r="F21" s="1">
        <v>25.2</v>
      </c>
      <c r="G21" s="1">
        <v>1.9</v>
      </c>
      <c r="H21" s="1">
        <v>9.5</v>
      </c>
      <c r="I21" s="1">
        <v>3.1</v>
      </c>
      <c r="J21" s="1">
        <v>3.9</v>
      </c>
      <c r="K21" s="1">
        <v>-0.2</v>
      </c>
      <c r="L21" s="1">
        <v>4.9000000000000004</v>
      </c>
      <c r="M21" s="1">
        <v>3.6</v>
      </c>
      <c r="N21" s="1">
        <v>-3.8</v>
      </c>
      <c r="O21" s="1">
        <v>-2.2000000000000002</v>
      </c>
      <c r="P21" s="1">
        <v>-1.7</v>
      </c>
      <c r="Q21" s="1">
        <v>-3.5</v>
      </c>
      <c r="R21" s="1">
        <v>7</v>
      </c>
      <c r="S21" s="1">
        <v>-4.2</v>
      </c>
      <c r="T21" s="1">
        <v>-7.7</v>
      </c>
      <c r="U21" s="1">
        <v>-5.0999999999999996</v>
      </c>
      <c r="V21" s="1" t="s">
        <v>52</v>
      </c>
      <c r="W21" s="1">
        <v>-1.3</v>
      </c>
      <c r="X21" s="1">
        <v>-7.5</v>
      </c>
      <c r="Y21" s="1" t="s">
        <v>52</v>
      </c>
    </row>
    <row r="22" spans="1:25" x14ac:dyDescent="0.2">
      <c r="A22" s="3">
        <v>37742</v>
      </c>
      <c r="B22" s="1">
        <v>-4.7</v>
      </c>
      <c r="C22" s="1">
        <v>-9.8000000000000007</v>
      </c>
      <c r="D22" s="1">
        <v>4.8</v>
      </c>
      <c r="E22" s="1">
        <v>2.7</v>
      </c>
      <c r="F22" s="1">
        <v>20</v>
      </c>
      <c r="G22" s="1">
        <v>3.2</v>
      </c>
      <c r="H22" s="1">
        <v>8.6</v>
      </c>
      <c r="I22" s="1">
        <v>2.2999999999999998</v>
      </c>
      <c r="J22" s="1">
        <v>3</v>
      </c>
      <c r="K22" s="1">
        <v>0.1</v>
      </c>
      <c r="L22" s="1">
        <v>5.5</v>
      </c>
      <c r="M22" s="1">
        <v>3.1</v>
      </c>
      <c r="N22" s="1">
        <v>-3.7</v>
      </c>
      <c r="O22" s="1">
        <v>-2.9</v>
      </c>
      <c r="P22" s="1">
        <v>-3.5</v>
      </c>
      <c r="Q22" s="1">
        <v>-3.6</v>
      </c>
      <c r="R22" s="1">
        <v>5.7</v>
      </c>
      <c r="S22" s="1">
        <v>-3.9</v>
      </c>
      <c r="T22" s="1">
        <v>-7.1</v>
      </c>
      <c r="U22" s="1">
        <v>-3.7</v>
      </c>
      <c r="V22" s="1" t="s">
        <v>52</v>
      </c>
      <c r="W22" s="1">
        <v>-1.9</v>
      </c>
      <c r="X22" s="1">
        <v>-6.9</v>
      </c>
      <c r="Y22" s="1" t="s">
        <v>52</v>
      </c>
    </row>
    <row r="23" spans="1:25" x14ac:dyDescent="0.2">
      <c r="A23" s="3">
        <v>37773</v>
      </c>
      <c r="B23" s="1">
        <v>-4.4000000000000004</v>
      </c>
      <c r="C23" s="1">
        <v>-9.4</v>
      </c>
      <c r="D23" s="1">
        <v>4.7</v>
      </c>
      <c r="E23" s="1">
        <v>2.1</v>
      </c>
      <c r="F23" s="1">
        <v>17.899999999999999</v>
      </c>
      <c r="G23" s="1">
        <v>1.8</v>
      </c>
      <c r="H23" s="1">
        <v>5.9</v>
      </c>
      <c r="I23" s="1">
        <v>1.7</v>
      </c>
      <c r="J23" s="1">
        <v>1</v>
      </c>
      <c r="K23" s="1">
        <v>0.7</v>
      </c>
      <c r="L23" s="1">
        <v>5.5</v>
      </c>
      <c r="M23" s="1">
        <v>3.1</v>
      </c>
      <c r="N23" s="1">
        <v>-3.5</v>
      </c>
      <c r="O23" s="1">
        <v>-2.9</v>
      </c>
      <c r="P23" s="1">
        <v>-3</v>
      </c>
      <c r="Q23" s="1">
        <v>-4</v>
      </c>
      <c r="R23" s="1">
        <v>7.7</v>
      </c>
      <c r="S23" s="1">
        <v>-3.7</v>
      </c>
      <c r="T23" s="1">
        <v>-5.9</v>
      </c>
      <c r="U23" s="1">
        <v>-3.4</v>
      </c>
      <c r="V23" s="1" t="s">
        <v>52</v>
      </c>
      <c r="W23" s="1">
        <v>-2.5</v>
      </c>
      <c r="X23" s="1">
        <v>-5.5</v>
      </c>
      <c r="Y23" s="1" t="s">
        <v>52</v>
      </c>
    </row>
    <row r="24" spans="1:25" x14ac:dyDescent="0.2">
      <c r="A24" s="3">
        <v>37803</v>
      </c>
      <c r="B24" s="1">
        <v>-4.2</v>
      </c>
      <c r="C24" s="1">
        <v>-9.3000000000000007</v>
      </c>
      <c r="D24" s="1">
        <v>5.2</v>
      </c>
      <c r="E24" s="1">
        <v>1.7</v>
      </c>
      <c r="F24" s="1">
        <v>20.100000000000001</v>
      </c>
      <c r="G24" s="1">
        <v>3.4</v>
      </c>
      <c r="H24" s="1">
        <v>2.2000000000000002</v>
      </c>
      <c r="I24" s="1">
        <v>1.3</v>
      </c>
      <c r="J24" s="1">
        <v>1.2</v>
      </c>
      <c r="K24" s="1">
        <v>0.2</v>
      </c>
      <c r="L24" s="1">
        <v>6.7</v>
      </c>
      <c r="M24" s="1">
        <v>2.9</v>
      </c>
      <c r="N24" s="1">
        <v>-3.8</v>
      </c>
      <c r="O24" s="1">
        <v>-3</v>
      </c>
      <c r="P24" s="1">
        <v>-2.5</v>
      </c>
      <c r="Q24" s="1">
        <v>-4.0999999999999996</v>
      </c>
      <c r="R24" s="1">
        <v>4.5</v>
      </c>
      <c r="S24" s="1">
        <v>-4</v>
      </c>
      <c r="T24" s="1">
        <v>-6.3</v>
      </c>
      <c r="U24" s="1">
        <v>-3.1</v>
      </c>
      <c r="V24" s="1" t="s">
        <v>52</v>
      </c>
      <c r="W24" s="1">
        <v>-3.3</v>
      </c>
      <c r="X24" s="1">
        <v>-5</v>
      </c>
      <c r="Y24" s="1" t="s">
        <v>52</v>
      </c>
    </row>
    <row r="25" spans="1:25" x14ac:dyDescent="0.2">
      <c r="A25" s="3">
        <v>37834</v>
      </c>
      <c r="B25" s="1">
        <v>-3.5</v>
      </c>
      <c r="C25" s="1">
        <v>-8.4</v>
      </c>
      <c r="D25" s="1">
        <v>5.4</v>
      </c>
      <c r="E25" s="1">
        <v>1.4</v>
      </c>
      <c r="F25" s="1">
        <v>20.3</v>
      </c>
      <c r="G25" s="1">
        <v>4.4000000000000004</v>
      </c>
      <c r="H25" s="1">
        <v>2</v>
      </c>
      <c r="I25" s="1">
        <v>0.8</v>
      </c>
      <c r="J25" s="1">
        <v>1.2</v>
      </c>
      <c r="K25" s="1">
        <v>0.1</v>
      </c>
      <c r="L25" s="1">
        <v>6.2</v>
      </c>
      <c r="M25" s="1">
        <v>3</v>
      </c>
      <c r="N25" s="1">
        <v>-4.2</v>
      </c>
      <c r="O25" s="1">
        <v>-2.7</v>
      </c>
      <c r="P25" s="1">
        <v>-2.8</v>
      </c>
      <c r="Q25" s="1">
        <v>-3.4</v>
      </c>
      <c r="R25" s="1">
        <v>4.3</v>
      </c>
      <c r="S25" s="1">
        <v>-4.5</v>
      </c>
      <c r="T25" s="1">
        <v>-6.6</v>
      </c>
      <c r="U25" s="1">
        <v>-3.4</v>
      </c>
      <c r="V25" s="1" t="s">
        <v>52</v>
      </c>
      <c r="W25" s="1">
        <v>-4.4000000000000004</v>
      </c>
      <c r="X25" s="1">
        <v>-4.5</v>
      </c>
      <c r="Y25" s="1" t="s">
        <v>52</v>
      </c>
    </row>
    <row r="26" spans="1:25" x14ac:dyDescent="0.2">
      <c r="A26" s="3">
        <v>37865</v>
      </c>
      <c r="B26" s="1">
        <v>-2</v>
      </c>
      <c r="C26" s="1">
        <v>-6.5</v>
      </c>
      <c r="D26" s="1">
        <v>6.3</v>
      </c>
      <c r="E26" s="1">
        <v>1.8</v>
      </c>
      <c r="F26" s="1">
        <v>21</v>
      </c>
      <c r="G26" s="1">
        <v>5.6</v>
      </c>
      <c r="H26" s="1">
        <v>2.7</v>
      </c>
      <c r="I26" s="1">
        <v>1</v>
      </c>
      <c r="J26" s="1">
        <v>1.1000000000000001</v>
      </c>
      <c r="K26" s="1">
        <v>1</v>
      </c>
      <c r="L26" s="1">
        <v>6.1</v>
      </c>
      <c r="M26" s="1">
        <v>3.8</v>
      </c>
      <c r="N26" s="1">
        <v>-3.4</v>
      </c>
      <c r="O26" s="1">
        <v>-1.5</v>
      </c>
      <c r="P26" s="1">
        <v>-1.6</v>
      </c>
      <c r="Q26" s="1">
        <v>-2.2000000000000002</v>
      </c>
      <c r="R26" s="1">
        <v>4.7</v>
      </c>
      <c r="S26" s="1">
        <v>-3.9</v>
      </c>
      <c r="T26" s="1">
        <v>-5.6</v>
      </c>
      <c r="U26" s="1">
        <v>-3.1</v>
      </c>
      <c r="V26" s="1" t="s">
        <v>52</v>
      </c>
      <c r="W26" s="1">
        <v>-4.2</v>
      </c>
      <c r="X26" s="1">
        <v>-2.5</v>
      </c>
      <c r="Y26" s="1" t="s">
        <v>52</v>
      </c>
    </row>
    <row r="27" spans="1:25" x14ac:dyDescent="0.2">
      <c r="A27" s="3">
        <v>37895</v>
      </c>
      <c r="B27" s="1">
        <v>-0.5</v>
      </c>
      <c r="C27" s="1">
        <v>-4.4000000000000004</v>
      </c>
      <c r="D27" s="1">
        <v>6.7</v>
      </c>
      <c r="E27" s="1">
        <v>1.9</v>
      </c>
      <c r="F27" s="1">
        <v>19.399999999999999</v>
      </c>
      <c r="G27" s="1">
        <v>5.0999999999999996</v>
      </c>
      <c r="H27" s="1">
        <v>3.1</v>
      </c>
      <c r="I27" s="1">
        <v>1</v>
      </c>
      <c r="J27" s="1">
        <v>1</v>
      </c>
      <c r="K27" s="1">
        <v>1.1000000000000001</v>
      </c>
      <c r="L27" s="1">
        <v>6.9</v>
      </c>
      <c r="M27" s="1">
        <v>4.3</v>
      </c>
      <c r="N27" s="1">
        <v>-3.4</v>
      </c>
      <c r="O27" s="1">
        <v>-1.1000000000000001</v>
      </c>
      <c r="P27" s="1">
        <v>-0.5</v>
      </c>
      <c r="Q27" s="1">
        <v>-2.1</v>
      </c>
      <c r="R27" s="1">
        <v>3.9</v>
      </c>
      <c r="S27" s="1">
        <v>-4</v>
      </c>
      <c r="T27" s="1">
        <v>-4.9000000000000004</v>
      </c>
      <c r="U27" s="1">
        <v>-3.4</v>
      </c>
      <c r="V27" s="1" t="s">
        <v>52</v>
      </c>
      <c r="W27" s="1">
        <v>-4.5999999999999996</v>
      </c>
      <c r="X27" s="1">
        <v>-1.9</v>
      </c>
      <c r="Y27" s="1" t="s">
        <v>52</v>
      </c>
    </row>
    <row r="28" spans="1:25" x14ac:dyDescent="0.2">
      <c r="A28" s="3">
        <v>37926</v>
      </c>
      <c r="B28" s="1">
        <v>1.4</v>
      </c>
      <c r="C28" s="1">
        <v>-1.6</v>
      </c>
      <c r="D28" s="1">
        <v>6.8</v>
      </c>
      <c r="E28" s="1">
        <v>1.7</v>
      </c>
      <c r="F28" s="1">
        <v>19.399999999999999</v>
      </c>
      <c r="G28" s="1">
        <v>5</v>
      </c>
      <c r="H28" s="1">
        <v>3.2</v>
      </c>
      <c r="I28" s="1">
        <v>0.8</v>
      </c>
      <c r="J28" s="1">
        <v>1.2</v>
      </c>
      <c r="K28" s="1">
        <v>0.5</v>
      </c>
      <c r="L28" s="1">
        <v>7.3</v>
      </c>
      <c r="M28" s="1">
        <v>4.5999999999999996</v>
      </c>
      <c r="N28" s="1">
        <v>-3.3</v>
      </c>
      <c r="O28" s="1">
        <v>-0.5</v>
      </c>
      <c r="P28" s="1">
        <v>-0.1</v>
      </c>
      <c r="Q28" s="1">
        <v>-1.3</v>
      </c>
      <c r="R28" s="1">
        <v>3.2</v>
      </c>
      <c r="S28" s="1">
        <v>-3.9</v>
      </c>
      <c r="T28" s="1">
        <v>-5</v>
      </c>
      <c r="U28" s="1">
        <v>-2.6</v>
      </c>
      <c r="V28" s="1" t="s">
        <v>52</v>
      </c>
      <c r="W28" s="1">
        <v>-5</v>
      </c>
      <c r="X28" s="1">
        <v>-2.1</v>
      </c>
      <c r="Y28" s="1" t="s">
        <v>52</v>
      </c>
    </row>
    <row r="29" spans="1:25" x14ac:dyDescent="0.2">
      <c r="A29" s="3">
        <v>37956</v>
      </c>
      <c r="B29" s="1">
        <v>2.4</v>
      </c>
      <c r="C29" s="1">
        <v>-0.2</v>
      </c>
      <c r="D29" s="1">
        <v>7</v>
      </c>
      <c r="E29" s="1">
        <v>1.9</v>
      </c>
      <c r="F29" s="1">
        <v>19.7</v>
      </c>
      <c r="G29" s="1">
        <v>4.3</v>
      </c>
      <c r="H29" s="1">
        <v>3.8</v>
      </c>
      <c r="I29" s="1">
        <v>0.9</v>
      </c>
      <c r="J29" s="1">
        <v>1.7</v>
      </c>
      <c r="K29" s="1">
        <v>1.2</v>
      </c>
      <c r="L29" s="1">
        <v>7.8</v>
      </c>
      <c r="M29" s="1">
        <v>5</v>
      </c>
      <c r="N29" s="1">
        <v>-2.8</v>
      </c>
      <c r="O29" s="1">
        <v>0.7</v>
      </c>
      <c r="P29" s="1">
        <v>0.6</v>
      </c>
      <c r="Q29" s="1">
        <v>0.5</v>
      </c>
      <c r="R29" s="1">
        <v>2.2999999999999998</v>
      </c>
      <c r="S29" s="1">
        <v>-3.5</v>
      </c>
      <c r="T29" s="1">
        <v>-5.4</v>
      </c>
      <c r="U29" s="1">
        <v>-1.4</v>
      </c>
      <c r="V29" s="1" t="s">
        <v>52</v>
      </c>
      <c r="W29" s="1">
        <v>-4.5999999999999996</v>
      </c>
      <c r="X29" s="1">
        <v>-2.8</v>
      </c>
      <c r="Y29" s="1" t="s">
        <v>52</v>
      </c>
    </row>
    <row r="30" spans="1:25" x14ac:dyDescent="0.2">
      <c r="A30" s="3">
        <v>37987</v>
      </c>
      <c r="B30" s="1">
        <v>14.4</v>
      </c>
      <c r="C30" s="1">
        <v>20.7</v>
      </c>
      <c r="D30" s="1">
        <v>5.3</v>
      </c>
      <c r="E30" s="1">
        <v>3.1</v>
      </c>
      <c r="F30" s="1">
        <v>-1.8</v>
      </c>
      <c r="G30" s="1">
        <v>3.5</v>
      </c>
      <c r="H30" s="1">
        <v>4.5999999999999996</v>
      </c>
      <c r="I30" s="1">
        <v>1.6</v>
      </c>
      <c r="J30" s="1">
        <v>-5.9</v>
      </c>
      <c r="K30" s="1">
        <v>12.6</v>
      </c>
      <c r="L30" s="1">
        <v>-1</v>
      </c>
      <c r="M30" s="1">
        <v>4.0999999999999996</v>
      </c>
      <c r="N30" s="1">
        <v>2.9</v>
      </c>
      <c r="O30" s="1">
        <v>12.2</v>
      </c>
      <c r="P30" s="1">
        <v>5.5</v>
      </c>
      <c r="Q30" s="1">
        <v>17.899999999999999</v>
      </c>
      <c r="R30" s="1">
        <v>4</v>
      </c>
      <c r="S30" s="1">
        <v>0.7</v>
      </c>
      <c r="T30" s="1">
        <v>3.1</v>
      </c>
      <c r="U30" s="1">
        <v>3</v>
      </c>
      <c r="V30" s="1" t="s">
        <v>52</v>
      </c>
      <c r="W30" s="1">
        <v>-0.7</v>
      </c>
      <c r="X30" s="1">
        <v>-2.1</v>
      </c>
      <c r="Y30" s="1" t="s">
        <v>52</v>
      </c>
    </row>
    <row r="31" spans="1:25" x14ac:dyDescent="0.2">
      <c r="A31" s="3">
        <v>38018</v>
      </c>
      <c r="B31" s="1">
        <v>11.7</v>
      </c>
      <c r="C31" s="1">
        <v>16.3</v>
      </c>
      <c r="D31" s="1">
        <v>5.0999999999999996</v>
      </c>
      <c r="E31" s="1">
        <v>3.8</v>
      </c>
      <c r="F31" s="1">
        <v>-0.9</v>
      </c>
      <c r="G31" s="1">
        <v>0.9</v>
      </c>
      <c r="H31" s="1">
        <v>2.9</v>
      </c>
      <c r="I31" s="1">
        <v>1.7</v>
      </c>
      <c r="J31" s="1">
        <v>-5.5</v>
      </c>
      <c r="K31" s="1">
        <v>17.5</v>
      </c>
      <c r="L31" s="1">
        <v>1.7</v>
      </c>
      <c r="M31" s="1">
        <v>6.1</v>
      </c>
      <c r="N31" s="1">
        <v>1.1000000000000001</v>
      </c>
      <c r="O31" s="1">
        <v>7.6</v>
      </c>
      <c r="P31" s="1">
        <v>2.2999999999999998</v>
      </c>
      <c r="Q31" s="1">
        <v>13</v>
      </c>
      <c r="R31" s="1">
        <v>-7.1</v>
      </c>
      <c r="S31" s="1">
        <v>-0.4</v>
      </c>
      <c r="T31" s="1">
        <v>-0.6</v>
      </c>
      <c r="U31" s="1">
        <v>-2.2000000000000002</v>
      </c>
      <c r="V31" s="1" t="s">
        <v>52</v>
      </c>
      <c r="W31" s="1">
        <v>0.9</v>
      </c>
      <c r="X31" s="1">
        <v>-0.3</v>
      </c>
      <c r="Y31" s="1" t="s">
        <v>52</v>
      </c>
    </row>
    <row r="32" spans="1:25" x14ac:dyDescent="0.2">
      <c r="A32" s="3">
        <v>38047</v>
      </c>
      <c r="B32" s="1">
        <v>21.2</v>
      </c>
      <c r="C32" s="1">
        <v>24.1</v>
      </c>
      <c r="D32" s="1">
        <v>16.8</v>
      </c>
      <c r="E32" s="1">
        <v>5</v>
      </c>
      <c r="F32" s="1">
        <v>14.4</v>
      </c>
      <c r="G32" s="1">
        <v>1.6</v>
      </c>
      <c r="H32" s="1">
        <v>1.1000000000000001</v>
      </c>
      <c r="I32" s="1">
        <v>3.6</v>
      </c>
      <c r="J32" s="1">
        <v>-5.5</v>
      </c>
      <c r="K32" s="1">
        <v>11</v>
      </c>
      <c r="L32" s="1">
        <v>6.8</v>
      </c>
      <c r="M32" s="1">
        <v>13.8</v>
      </c>
      <c r="N32" s="1">
        <v>6.2</v>
      </c>
      <c r="O32" s="1">
        <v>18.5</v>
      </c>
      <c r="P32" s="1">
        <v>12</v>
      </c>
      <c r="Q32" s="1">
        <v>24.9</v>
      </c>
      <c r="R32" s="1">
        <v>2.4</v>
      </c>
      <c r="S32" s="1">
        <v>3.3</v>
      </c>
      <c r="T32" s="1">
        <v>5.6</v>
      </c>
      <c r="U32" s="1">
        <v>3.2</v>
      </c>
      <c r="V32" s="1" t="s">
        <v>52</v>
      </c>
      <c r="W32" s="1">
        <v>3</v>
      </c>
      <c r="X32" s="1">
        <v>2.1</v>
      </c>
      <c r="Y32" s="1" t="s">
        <v>52</v>
      </c>
    </row>
    <row r="33" spans="1:25" x14ac:dyDescent="0.2">
      <c r="A33" s="3">
        <v>38078</v>
      </c>
      <c r="B33" s="1">
        <v>22.3</v>
      </c>
      <c r="C33" s="1">
        <v>22.9</v>
      </c>
      <c r="D33" s="1">
        <v>21.3</v>
      </c>
      <c r="E33" s="1">
        <v>5.0999999999999996</v>
      </c>
      <c r="F33" s="1">
        <v>12.2</v>
      </c>
      <c r="G33" s="1">
        <v>0.8</v>
      </c>
      <c r="H33" s="1">
        <v>3.6</v>
      </c>
      <c r="I33" s="1">
        <v>3.5</v>
      </c>
      <c r="J33" s="1">
        <v>-5.8</v>
      </c>
      <c r="K33" s="1">
        <v>10.1</v>
      </c>
      <c r="L33" s="1">
        <v>7.5</v>
      </c>
      <c r="M33" s="1">
        <v>16</v>
      </c>
      <c r="N33" s="1">
        <v>6.4</v>
      </c>
      <c r="O33" s="1">
        <v>19.100000000000001</v>
      </c>
      <c r="P33" s="1">
        <v>14</v>
      </c>
      <c r="Q33" s="1">
        <v>24.6</v>
      </c>
      <c r="R33" s="1">
        <v>3.2</v>
      </c>
      <c r="S33" s="1">
        <v>3.5</v>
      </c>
      <c r="T33" s="1">
        <v>5.7</v>
      </c>
      <c r="U33" s="1">
        <v>3.3</v>
      </c>
      <c r="V33" s="1" t="s">
        <v>52</v>
      </c>
      <c r="W33" s="1">
        <v>4</v>
      </c>
      <c r="X33" s="1">
        <v>-0.7</v>
      </c>
      <c r="Y33" s="1" t="s">
        <v>52</v>
      </c>
    </row>
    <row r="34" spans="1:25" x14ac:dyDescent="0.2">
      <c r="A34" s="3">
        <v>38108</v>
      </c>
      <c r="B34" s="1">
        <v>23.8</v>
      </c>
      <c r="C34" s="1">
        <v>23.5</v>
      </c>
      <c r="D34" s="1">
        <v>24.3</v>
      </c>
      <c r="E34" s="1">
        <v>5.5</v>
      </c>
      <c r="F34" s="1">
        <v>13.1</v>
      </c>
      <c r="G34" s="1">
        <v>-1.2</v>
      </c>
      <c r="H34" s="1">
        <v>6.1</v>
      </c>
      <c r="I34" s="1">
        <v>4.0999999999999996</v>
      </c>
      <c r="J34" s="1">
        <v>-6.2</v>
      </c>
      <c r="K34" s="1">
        <v>8.9</v>
      </c>
      <c r="L34" s="1">
        <v>9.4</v>
      </c>
      <c r="M34" s="1">
        <v>17.8</v>
      </c>
      <c r="N34" s="1">
        <v>6.4</v>
      </c>
      <c r="O34" s="1">
        <v>19.899999999999999</v>
      </c>
      <c r="P34" s="1">
        <v>16.899999999999999</v>
      </c>
      <c r="Q34" s="1">
        <v>24.1</v>
      </c>
      <c r="R34" s="1">
        <v>3</v>
      </c>
      <c r="S34" s="1">
        <v>3.3</v>
      </c>
      <c r="T34" s="1">
        <v>5.6</v>
      </c>
      <c r="U34" s="1">
        <v>4.3</v>
      </c>
      <c r="V34" s="1" t="s">
        <v>52</v>
      </c>
      <c r="W34" s="1">
        <v>4.0999999999999996</v>
      </c>
      <c r="X34" s="1">
        <v>-5.0999999999999996</v>
      </c>
      <c r="Y34" s="1" t="s">
        <v>52</v>
      </c>
    </row>
    <row r="35" spans="1:25" x14ac:dyDescent="0.2">
      <c r="A35" s="3">
        <v>38139</v>
      </c>
      <c r="B35" s="1">
        <v>25.7</v>
      </c>
      <c r="C35" s="1">
        <v>25</v>
      </c>
      <c r="D35" s="1">
        <v>26.8</v>
      </c>
      <c r="E35" s="1">
        <v>6.3</v>
      </c>
      <c r="F35" s="1">
        <v>16.600000000000001</v>
      </c>
      <c r="G35" s="1">
        <v>-1.8</v>
      </c>
      <c r="H35" s="1">
        <v>10.3</v>
      </c>
      <c r="I35" s="1">
        <v>5</v>
      </c>
      <c r="J35" s="1">
        <v>-4.5999999999999996</v>
      </c>
      <c r="K35" s="1">
        <v>7.1</v>
      </c>
      <c r="L35" s="1">
        <v>10.9</v>
      </c>
      <c r="M35" s="1">
        <v>20.2</v>
      </c>
      <c r="N35" s="1">
        <v>7.4</v>
      </c>
      <c r="O35" s="1">
        <v>22.4</v>
      </c>
      <c r="P35" s="1">
        <v>18.5</v>
      </c>
      <c r="Q35" s="1">
        <v>27.3</v>
      </c>
      <c r="R35" s="1">
        <v>3.9</v>
      </c>
      <c r="S35" s="1">
        <v>4</v>
      </c>
      <c r="T35" s="1">
        <v>7.7</v>
      </c>
      <c r="U35" s="1">
        <v>5.3</v>
      </c>
      <c r="V35" s="1" t="s">
        <v>52</v>
      </c>
      <c r="W35" s="1">
        <v>4.9000000000000004</v>
      </c>
      <c r="X35" s="1">
        <v>-6.1</v>
      </c>
      <c r="Y35" s="1" t="s">
        <v>52</v>
      </c>
    </row>
    <row r="36" spans="1:25" x14ac:dyDescent="0.2">
      <c r="A36" s="3">
        <v>38169</v>
      </c>
      <c r="B36" s="1">
        <v>25.8</v>
      </c>
      <c r="C36" s="1">
        <v>24.9</v>
      </c>
      <c r="D36" s="1">
        <v>27.4</v>
      </c>
      <c r="E36" s="1">
        <v>6.9</v>
      </c>
      <c r="F36" s="1">
        <v>15.5</v>
      </c>
      <c r="G36" s="1">
        <v>-3.1</v>
      </c>
      <c r="H36" s="1">
        <v>17.2</v>
      </c>
      <c r="I36" s="1">
        <v>5.4</v>
      </c>
      <c r="J36" s="1">
        <v>-4.0999999999999996</v>
      </c>
      <c r="K36" s="1">
        <v>5.8</v>
      </c>
      <c r="L36" s="1">
        <v>12.3</v>
      </c>
      <c r="M36" s="1">
        <v>21.7</v>
      </c>
      <c r="N36" s="1">
        <v>7.7</v>
      </c>
      <c r="O36" s="1">
        <v>23.8</v>
      </c>
      <c r="P36" s="1">
        <v>18.899999999999999</v>
      </c>
      <c r="Q36" s="1">
        <v>29.7</v>
      </c>
      <c r="R36" s="1">
        <v>3.2</v>
      </c>
      <c r="S36" s="1">
        <v>4.0999999999999996</v>
      </c>
      <c r="T36" s="1">
        <v>7.4</v>
      </c>
      <c r="U36" s="1">
        <v>5.2</v>
      </c>
      <c r="V36" s="1" t="s">
        <v>52</v>
      </c>
      <c r="W36" s="1">
        <v>5.0999999999999996</v>
      </c>
      <c r="X36" s="1">
        <v>-5.8</v>
      </c>
      <c r="Y36" s="1" t="s">
        <v>52</v>
      </c>
    </row>
    <row r="37" spans="1:25" x14ac:dyDescent="0.2">
      <c r="A37" s="3">
        <v>38200</v>
      </c>
      <c r="B37" s="1">
        <v>26.6</v>
      </c>
      <c r="C37" s="1">
        <v>25.6</v>
      </c>
      <c r="D37" s="1">
        <v>28.3</v>
      </c>
      <c r="E37" s="1">
        <v>7.4</v>
      </c>
      <c r="F37" s="1">
        <v>17.100000000000001</v>
      </c>
      <c r="G37" s="1">
        <v>-2.9</v>
      </c>
      <c r="H37" s="1">
        <v>19.3</v>
      </c>
      <c r="I37" s="1">
        <v>6</v>
      </c>
      <c r="J37" s="1">
        <v>-4.0999999999999996</v>
      </c>
      <c r="K37" s="1">
        <v>5</v>
      </c>
      <c r="L37" s="1">
        <v>13.3</v>
      </c>
      <c r="M37" s="1">
        <v>23.4</v>
      </c>
      <c r="N37" s="1">
        <v>8.3000000000000007</v>
      </c>
      <c r="O37" s="1">
        <v>25.6</v>
      </c>
      <c r="P37" s="1">
        <v>20.100000000000001</v>
      </c>
      <c r="Q37" s="1">
        <v>31.9</v>
      </c>
      <c r="R37" s="1">
        <v>5</v>
      </c>
      <c r="S37" s="1">
        <v>4.5</v>
      </c>
      <c r="T37" s="1">
        <v>8.1999999999999993</v>
      </c>
      <c r="U37" s="1">
        <v>5.6</v>
      </c>
      <c r="V37" s="1" t="s">
        <v>52</v>
      </c>
      <c r="W37" s="1">
        <v>5.6</v>
      </c>
      <c r="X37" s="1">
        <v>-5.3</v>
      </c>
      <c r="Y37" s="1" t="s">
        <v>52</v>
      </c>
    </row>
    <row r="38" spans="1:25" x14ac:dyDescent="0.2">
      <c r="A38" s="3">
        <v>38231</v>
      </c>
      <c r="B38" s="1">
        <v>25.3</v>
      </c>
      <c r="C38" s="1">
        <v>23.5</v>
      </c>
      <c r="D38" s="1">
        <v>28.2</v>
      </c>
      <c r="E38" s="1">
        <v>7.2</v>
      </c>
      <c r="F38" s="1">
        <v>20.3</v>
      </c>
      <c r="G38" s="1">
        <v>-2.1</v>
      </c>
      <c r="H38" s="1">
        <v>18.8</v>
      </c>
      <c r="I38" s="1">
        <v>5.9</v>
      </c>
      <c r="J38" s="1">
        <v>-3.8</v>
      </c>
      <c r="K38" s="1">
        <v>4.2</v>
      </c>
      <c r="L38" s="1">
        <v>13.8</v>
      </c>
      <c r="M38" s="1">
        <v>23.4</v>
      </c>
      <c r="N38" s="1">
        <v>8.3000000000000007</v>
      </c>
      <c r="O38" s="1">
        <v>25.2</v>
      </c>
      <c r="P38" s="1">
        <v>19.5</v>
      </c>
      <c r="Q38" s="1">
        <v>31.4</v>
      </c>
      <c r="R38" s="1">
        <v>6.1</v>
      </c>
      <c r="S38" s="1">
        <v>4.5999999999999996</v>
      </c>
      <c r="T38" s="1">
        <v>7.6</v>
      </c>
      <c r="U38" s="1">
        <v>5.0999999999999996</v>
      </c>
      <c r="V38" s="1" t="s">
        <v>52</v>
      </c>
      <c r="W38" s="1">
        <v>6.1</v>
      </c>
      <c r="X38" s="1">
        <v>-4.4000000000000004</v>
      </c>
      <c r="Y38" s="1" t="s">
        <v>52</v>
      </c>
    </row>
    <row r="39" spans="1:25" x14ac:dyDescent="0.2">
      <c r="A39" s="3">
        <v>38261</v>
      </c>
      <c r="B39" s="1">
        <v>23</v>
      </c>
      <c r="C39" s="1">
        <v>20.3</v>
      </c>
      <c r="D39" s="1">
        <v>27.4</v>
      </c>
      <c r="E39" s="1">
        <v>6.9</v>
      </c>
      <c r="F39" s="1">
        <v>19.399999999999999</v>
      </c>
      <c r="G39" s="1">
        <v>-2.2000000000000002</v>
      </c>
      <c r="H39" s="1">
        <v>18.3</v>
      </c>
      <c r="I39" s="1">
        <v>5.7</v>
      </c>
      <c r="J39" s="1">
        <v>-3.5</v>
      </c>
      <c r="K39" s="1">
        <v>4</v>
      </c>
      <c r="L39" s="1">
        <v>13.1</v>
      </c>
      <c r="M39" s="1">
        <v>22.6</v>
      </c>
      <c r="N39" s="1">
        <v>7.6</v>
      </c>
      <c r="O39" s="1">
        <v>23.2</v>
      </c>
      <c r="P39" s="1">
        <v>17.3</v>
      </c>
      <c r="Q39" s="1">
        <v>29.5</v>
      </c>
      <c r="R39" s="1">
        <v>6.2</v>
      </c>
      <c r="S39" s="1">
        <v>4.0999999999999996</v>
      </c>
      <c r="T39" s="1">
        <v>6.5</v>
      </c>
      <c r="U39" s="1">
        <v>4.0999999999999996</v>
      </c>
      <c r="V39" s="1" t="s">
        <v>52</v>
      </c>
      <c r="W39" s="1">
        <v>5.7</v>
      </c>
      <c r="X39" s="1">
        <v>-3.5</v>
      </c>
      <c r="Y39" s="1" t="s">
        <v>52</v>
      </c>
    </row>
    <row r="40" spans="1:25" x14ac:dyDescent="0.2">
      <c r="A40" s="3">
        <v>38292</v>
      </c>
      <c r="B40" s="1">
        <v>21.2</v>
      </c>
      <c r="C40" s="1">
        <v>17.399999999999999</v>
      </c>
      <c r="D40" s="1">
        <v>27.5</v>
      </c>
      <c r="E40" s="1">
        <v>7</v>
      </c>
      <c r="F40" s="1">
        <v>18.7</v>
      </c>
      <c r="G40" s="1">
        <v>-0.6</v>
      </c>
      <c r="H40" s="1">
        <v>17.899999999999999</v>
      </c>
      <c r="I40" s="1">
        <v>5.7</v>
      </c>
      <c r="J40" s="1">
        <v>-3.3</v>
      </c>
      <c r="K40" s="1">
        <v>4</v>
      </c>
      <c r="L40" s="1">
        <v>12.9</v>
      </c>
      <c r="M40" s="1">
        <v>22.4</v>
      </c>
      <c r="N40" s="1">
        <v>7.8</v>
      </c>
      <c r="O40" s="1">
        <v>22.1</v>
      </c>
      <c r="P40" s="1">
        <v>15.8</v>
      </c>
      <c r="Q40" s="1">
        <v>28.6</v>
      </c>
      <c r="R40" s="1">
        <v>6.5</v>
      </c>
      <c r="S40" s="1">
        <v>4.5999999999999996</v>
      </c>
      <c r="T40" s="1">
        <v>7.7</v>
      </c>
      <c r="U40" s="1">
        <v>3.6</v>
      </c>
      <c r="V40" s="1" t="s">
        <v>52</v>
      </c>
      <c r="W40" s="1">
        <v>6</v>
      </c>
      <c r="X40" s="1">
        <v>-1.2</v>
      </c>
      <c r="Y40" s="1" t="s">
        <v>52</v>
      </c>
    </row>
    <row r="41" spans="1:25" x14ac:dyDescent="0.2">
      <c r="A41" s="3">
        <v>38322</v>
      </c>
      <c r="B41" s="1">
        <v>20.6</v>
      </c>
      <c r="C41" s="1">
        <v>16.100000000000001</v>
      </c>
      <c r="D41" s="1">
        <v>28.3</v>
      </c>
      <c r="E41" s="1">
        <v>7</v>
      </c>
      <c r="F41" s="1">
        <v>19.7</v>
      </c>
      <c r="G41" s="1">
        <v>0.4</v>
      </c>
      <c r="H41" s="1">
        <v>17.399999999999999</v>
      </c>
      <c r="I41" s="1">
        <v>5.5</v>
      </c>
      <c r="J41" s="1">
        <v>-2.9</v>
      </c>
      <c r="K41" s="1">
        <v>4.3</v>
      </c>
      <c r="L41" s="1">
        <v>12.2</v>
      </c>
      <c r="M41" s="1">
        <v>22.4</v>
      </c>
      <c r="N41" s="1">
        <v>8.1</v>
      </c>
      <c r="O41" s="1">
        <v>21.4</v>
      </c>
      <c r="P41" s="1">
        <v>15</v>
      </c>
      <c r="Q41" s="1">
        <v>27.6</v>
      </c>
      <c r="R41" s="1">
        <v>7.2</v>
      </c>
      <c r="S41" s="1">
        <v>5.0999999999999996</v>
      </c>
      <c r="T41" s="1">
        <v>8.6</v>
      </c>
      <c r="U41" s="1">
        <v>3.9</v>
      </c>
      <c r="V41" s="1" t="s">
        <v>52</v>
      </c>
      <c r="W41" s="1">
        <v>5.9</v>
      </c>
      <c r="X41" s="1">
        <v>1</v>
      </c>
      <c r="Y41" s="1" t="s">
        <v>52</v>
      </c>
    </row>
    <row r="42" spans="1:25" x14ac:dyDescent="0.2">
      <c r="A42" s="3">
        <v>38353</v>
      </c>
      <c r="B42" s="1">
        <v>8</v>
      </c>
      <c r="C42" s="1">
        <v>1.9</v>
      </c>
      <c r="D42" s="1">
        <v>18.100000000000001</v>
      </c>
      <c r="E42" s="1">
        <v>3.6</v>
      </c>
      <c r="F42" s="1">
        <v>17.5</v>
      </c>
      <c r="G42" s="1">
        <v>10.7</v>
      </c>
      <c r="H42" s="1">
        <v>8.6</v>
      </c>
      <c r="I42" s="1">
        <v>2.1</v>
      </c>
      <c r="J42" s="1">
        <v>4</v>
      </c>
      <c r="K42" s="1">
        <v>-1.9</v>
      </c>
      <c r="L42" s="1">
        <v>12.1</v>
      </c>
      <c r="M42" s="1">
        <v>12.5</v>
      </c>
      <c r="N42" s="1">
        <v>8.4</v>
      </c>
      <c r="O42" s="1">
        <v>0.5</v>
      </c>
      <c r="P42" s="1">
        <v>-6</v>
      </c>
      <c r="Q42" s="1">
        <v>5.2</v>
      </c>
      <c r="R42" s="1">
        <v>-5.2</v>
      </c>
      <c r="S42" s="1">
        <v>10.4</v>
      </c>
      <c r="T42" s="1">
        <v>9.5</v>
      </c>
      <c r="U42" s="1">
        <v>15.9</v>
      </c>
      <c r="V42" s="1" t="s">
        <v>52</v>
      </c>
      <c r="W42" s="1">
        <v>6.2</v>
      </c>
      <c r="X42" s="1">
        <v>13</v>
      </c>
      <c r="Y42" s="1" t="s">
        <v>52</v>
      </c>
    </row>
    <row r="43" spans="1:25" x14ac:dyDescent="0.2">
      <c r="A43" s="3">
        <v>38384</v>
      </c>
      <c r="B43" s="1">
        <v>5.4</v>
      </c>
      <c r="C43" s="1">
        <v>0.5</v>
      </c>
      <c r="D43" s="1">
        <v>13.4</v>
      </c>
      <c r="E43" s="1">
        <v>2</v>
      </c>
      <c r="F43" s="1">
        <v>12.7</v>
      </c>
      <c r="G43" s="1">
        <v>10.199999999999999</v>
      </c>
      <c r="H43" s="1">
        <v>2.4</v>
      </c>
      <c r="I43" s="1">
        <v>2</v>
      </c>
      <c r="J43" s="1">
        <v>1.9</v>
      </c>
      <c r="K43" s="1">
        <v>-8.1999999999999993</v>
      </c>
      <c r="L43" s="1">
        <v>11.5</v>
      </c>
      <c r="M43" s="1">
        <v>10.199999999999999</v>
      </c>
      <c r="N43" s="1">
        <v>8.5</v>
      </c>
      <c r="O43" s="1">
        <v>8.1999999999999993</v>
      </c>
      <c r="P43" s="1">
        <v>-1.2</v>
      </c>
      <c r="Q43" s="1">
        <v>14.2</v>
      </c>
      <c r="R43" s="1">
        <v>8.1</v>
      </c>
      <c r="S43" s="1">
        <v>8.6</v>
      </c>
      <c r="T43" s="1">
        <v>13</v>
      </c>
      <c r="U43" s="1">
        <v>14.6</v>
      </c>
      <c r="V43" s="1" t="s">
        <v>52</v>
      </c>
      <c r="W43" s="1">
        <v>3</v>
      </c>
      <c r="X43" s="1">
        <v>9.4</v>
      </c>
      <c r="Y43" s="1" t="s">
        <v>52</v>
      </c>
    </row>
    <row r="44" spans="1:25" x14ac:dyDescent="0.2">
      <c r="A44" s="3">
        <v>38412</v>
      </c>
      <c r="B44" s="1">
        <v>3.9</v>
      </c>
      <c r="C44" s="1">
        <v>-1.1000000000000001</v>
      </c>
      <c r="D44" s="1">
        <v>11.8</v>
      </c>
      <c r="E44" s="1">
        <v>1</v>
      </c>
      <c r="F44" s="1">
        <v>7.7</v>
      </c>
      <c r="G44" s="1">
        <v>7.9</v>
      </c>
      <c r="H44" s="1">
        <v>-1.1000000000000001</v>
      </c>
      <c r="I44" s="1">
        <v>1</v>
      </c>
      <c r="J44" s="1">
        <v>2.9</v>
      </c>
      <c r="K44" s="1">
        <v>-6.5</v>
      </c>
      <c r="L44" s="1">
        <v>8.4</v>
      </c>
      <c r="M44" s="1">
        <v>6.3</v>
      </c>
      <c r="N44" s="1">
        <v>7.2</v>
      </c>
      <c r="O44" s="1">
        <v>9</v>
      </c>
      <c r="P44" s="1">
        <v>2.4</v>
      </c>
      <c r="Q44" s="1">
        <v>13.1</v>
      </c>
      <c r="R44" s="1">
        <v>9.5</v>
      </c>
      <c r="S44" s="1">
        <v>6.7</v>
      </c>
      <c r="T44" s="1">
        <v>12.8</v>
      </c>
      <c r="U44" s="1">
        <v>10.4</v>
      </c>
      <c r="V44" s="1" t="s">
        <v>52</v>
      </c>
      <c r="W44" s="1">
        <v>2.2999999999999998</v>
      </c>
      <c r="X44" s="1">
        <v>5.0999999999999996</v>
      </c>
      <c r="Y44" s="1" t="s">
        <v>52</v>
      </c>
    </row>
    <row r="45" spans="1:25" x14ac:dyDescent="0.2">
      <c r="A45" s="3">
        <v>38443</v>
      </c>
      <c r="B45" s="1">
        <v>4</v>
      </c>
      <c r="C45" s="1">
        <v>-0.3</v>
      </c>
      <c r="D45" s="1">
        <v>10.7</v>
      </c>
      <c r="E45" s="1">
        <v>1.5</v>
      </c>
      <c r="F45" s="1">
        <v>7.8</v>
      </c>
      <c r="G45" s="1">
        <v>10.199999999999999</v>
      </c>
      <c r="H45" s="1">
        <v>1.1000000000000001</v>
      </c>
      <c r="I45" s="1">
        <v>1.6</v>
      </c>
      <c r="J45" s="1">
        <v>6</v>
      </c>
      <c r="K45" s="1">
        <v>-8</v>
      </c>
      <c r="L45" s="1">
        <v>8.8000000000000007</v>
      </c>
      <c r="M45" s="1">
        <v>5.9</v>
      </c>
      <c r="N45" s="1">
        <v>8.3000000000000007</v>
      </c>
      <c r="O45" s="1">
        <v>10.4</v>
      </c>
      <c r="P45" s="1">
        <v>2</v>
      </c>
      <c r="Q45" s="1">
        <v>15.7</v>
      </c>
      <c r="R45" s="1">
        <v>10.1</v>
      </c>
      <c r="S45" s="1">
        <v>7.7</v>
      </c>
      <c r="T45" s="1">
        <v>14.4</v>
      </c>
      <c r="U45" s="1">
        <v>10.9</v>
      </c>
      <c r="V45" s="1" t="s">
        <v>52</v>
      </c>
      <c r="W45" s="1">
        <v>3.1</v>
      </c>
      <c r="X45" s="1">
        <v>7.5</v>
      </c>
      <c r="Y45" s="1" t="s">
        <v>52</v>
      </c>
    </row>
    <row r="46" spans="1:25" x14ac:dyDescent="0.2">
      <c r="A46" s="3">
        <v>38473</v>
      </c>
      <c r="B46" s="1">
        <v>4.0999999999999996</v>
      </c>
      <c r="C46" s="1">
        <v>0.2</v>
      </c>
      <c r="D46" s="1">
        <v>10.3</v>
      </c>
      <c r="E46" s="1">
        <v>1.7</v>
      </c>
      <c r="F46" s="1">
        <v>5.4</v>
      </c>
      <c r="G46" s="1">
        <v>10.3</v>
      </c>
      <c r="H46" s="1">
        <v>3.1</v>
      </c>
      <c r="I46" s="1">
        <v>1.5</v>
      </c>
      <c r="J46" s="1">
        <v>9</v>
      </c>
      <c r="K46" s="1">
        <v>-6.8</v>
      </c>
      <c r="L46" s="1">
        <v>7.2</v>
      </c>
      <c r="M46" s="1">
        <v>4.7</v>
      </c>
      <c r="N46" s="1">
        <v>8.9</v>
      </c>
      <c r="O46" s="1">
        <v>11.2</v>
      </c>
      <c r="P46" s="1">
        <v>3.7</v>
      </c>
      <c r="Q46" s="1">
        <v>16.100000000000001</v>
      </c>
      <c r="R46" s="1">
        <v>10.8</v>
      </c>
      <c r="S46" s="1">
        <v>8.1999999999999993</v>
      </c>
      <c r="T46" s="1">
        <v>15.7</v>
      </c>
      <c r="U46" s="1">
        <v>9.9</v>
      </c>
      <c r="V46" s="1" t="s">
        <v>52</v>
      </c>
      <c r="W46" s="1">
        <v>2.9</v>
      </c>
      <c r="X46" s="1">
        <v>13.4</v>
      </c>
      <c r="Y46" s="1" t="s">
        <v>52</v>
      </c>
    </row>
    <row r="47" spans="1:25" x14ac:dyDescent="0.2">
      <c r="A47" s="3">
        <v>38504</v>
      </c>
      <c r="B47" s="1">
        <v>5</v>
      </c>
      <c r="C47" s="1">
        <v>1.2</v>
      </c>
      <c r="D47" s="1">
        <v>11</v>
      </c>
      <c r="E47" s="1">
        <v>2</v>
      </c>
      <c r="F47" s="1">
        <v>6</v>
      </c>
      <c r="G47" s="1">
        <v>9.6999999999999993</v>
      </c>
      <c r="H47" s="1">
        <v>4.5999999999999996</v>
      </c>
      <c r="I47" s="1">
        <v>1.2</v>
      </c>
      <c r="J47" s="1">
        <v>10.3</v>
      </c>
      <c r="K47" s="1">
        <v>-5.0999999999999996</v>
      </c>
      <c r="L47" s="1">
        <v>7.7</v>
      </c>
      <c r="M47" s="1">
        <v>4.9000000000000004</v>
      </c>
      <c r="N47" s="1">
        <v>9.1999999999999993</v>
      </c>
      <c r="O47" s="1">
        <v>12.1</v>
      </c>
      <c r="P47" s="1">
        <v>4.9000000000000004</v>
      </c>
      <c r="Q47" s="1">
        <v>16.5</v>
      </c>
      <c r="R47" s="1">
        <v>13.5</v>
      </c>
      <c r="S47" s="1">
        <v>8.4</v>
      </c>
      <c r="T47" s="1">
        <v>16.2</v>
      </c>
      <c r="U47" s="1">
        <v>9.9</v>
      </c>
      <c r="V47" s="1" t="s">
        <v>52</v>
      </c>
      <c r="W47" s="1">
        <v>3.3</v>
      </c>
      <c r="X47" s="1">
        <v>12.5</v>
      </c>
      <c r="Y47" s="1" t="s">
        <v>52</v>
      </c>
    </row>
    <row r="48" spans="1:25" x14ac:dyDescent="0.2">
      <c r="A48" s="3">
        <v>38534</v>
      </c>
      <c r="B48" s="1">
        <v>3.6</v>
      </c>
      <c r="C48" s="1">
        <v>0.5</v>
      </c>
      <c r="D48" s="1">
        <v>8.3000000000000007</v>
      </c>
      <c r="E48" s="1">
        <v>1.4</v>
      </c>
      <c r="F48" s="1">
        <v>-1.4</v>
      </c>
      <c r="G48" s="1">
        <v>7.4</v>
      </c>
      <c r="H48" s="1">
        <v>3.2</v>
      </c>
      <c r="I48" s="1">
        <v>0.4</v>
      </c>
      <c r="J48" s="1">
        <v>10.8</v>
      </c>
      <c r="K48" s="1">
        <v>-3.3</v>
      </c>
      <c r="L48" s="1">
        <v>6.4</v>
      </c>
      <c r="M48" s="1">
        <v>3.6</v>
      </c>
      <c r="N48" s="1">
        <v>8.6999999999999993</v>
      </c>
      <c r="O48" s="1">
        <v>11.5</v>
      </c>
      <c r="P48" s="1">
        <v>4.5</v>
      </c>
      <c r="Q48" s="1">
        <v>15.8</v>
      </c>
      <c r="R48" s="1">
        <v>11.8</v>
      </c>
      <c r="S48" s="1">
        <v>7.9</v>
      </c>
      <c r="T48" s="1">
        <v>15</v>
      </c>
      <c r="U48" s="1">
        <v>9.6999999999999993</v>
      </c>
      <c r="V48" s="1" t="s">
        <v>52</v>
      </c>
      <c r="W48" s="1">
        <v>2.6</v>
      </c>
      <c r="X48" s="1">
        <v>12.4</v>
      </c>
      <c r="Y48" s="1" t="s">
        <v>52</v>
      </c>
    </row>
    <row r="49" spans="1:25" x14ac:dyDescent="0.2">
      <c r="A49" s="3">
        <v>38565</v>
      </c>
      <c r="B49" s="1">
        <v>3.4</v>
      </c>
      <c r="C49" s="1">
        <v>0.5</v>
      </c>
      <c r="D49" s="1">
        <v>8</v>
      </c>
      <c r="E49" s="1">
        <v>1.4</v>
      </c>
      <c r="F49" s="1">
        <v>-2.6</v>
      </c>
      <c r="G49" s="1">
        <v>5.8</v>
      </c>
      <c r="H49" s="1">
        <v>4.5999999999999996</v>
      </c>
      <c r="I49" s="1">
        <v>0.1</v>
      </c>
      <c r="J49" s="1">
        <v>10.7</v>
      </c>
      <c r="K49" s="1">
        <v>-2</v>
      </c>
      <c r="L49" s="1">
        <v>6.3</v>
      </c>
      <c r="M49" s="1">
        <v>3.1</v>
      </c>
      <c r="N49" s="1">
        <v>8.6999999999999993</v>
      </c>
      <c r="O49" s="1">
        <v>11.3</v>
      </c>
      <c r="P49" s="1">
        <v>4.5999999999999996</v>
      </c>
      <c r="Q49" s="1">
        <v>15.4</v>
      </c>
      <c r="R49" s="1">
        <v>11.9</v>
      </c>
      <c r="S49" s="1">
        <v>8</v>
      </c>
      <c r="T49" s="1">
        <v>13.9</v>
      </c>
      <c r="U49" s="1">
        <v>9.8000000000000007</v>
      </c>
      <c r="V49" s="1" t="s">
        <v>52</v>
      </c>
      <c r="W49" s="1">
        <v>2.9</v>
      </c>
      <c r="X49" s="1">
        <v>13.3</v>
      </c>
      <c r="Y49" s="1" t="s">
        <v>52</v>
      </c>
    </row>
    <row r="50" spans="1:25" x14ac:dyDescent="0.2">
      <c r="A50" s="3">
        <v>38596</v>
      </c>
      <c r="B50" s="1">
        <v>3.7</v>
      </c>
      <c r="C50" s="1">
        <v>1.2</v>
      </c>
      <c r="D50" s="1">
        <v>7.5</v>
      </c>
      <c r="E50" s="1">
        <v>1.1000000000000001</v>
      </c>
      <c r="F50" s="1">
        <v>-7.3</v>
      </c>
      <c r="G50" s="1">
        <v>3.3</v>
      </c>
      <c r="H50" s="1">
        <v>5.2</v>
      </c>
      <c r="I50" s="1">
        <v>0</v>
      </c>
      <c r="J50" s="1">
        <v>10.7</v>
      </c>
      <c r="K50" s="1">
        <v>-1.8</v>
      </c>
      <c r="L50" s="1">
        <v>5.6</v>
      </c>
      <c r="M50" s="1">
        <v>2</v>
      </c>
      <c r="N50" s="1">
        <v>7.6</v>
      </c>
      <c r="O50" s="1">
        <v>9.4</v>
      </c>
      <c r="P50" s="1">
        <v>2.4</v>
      </c>
      <c r="Q50" s="1">
        <v>13.7</v>
      </c>
      <c r="R50" s="1">
        <v>9.4</v>
      </c>
      <c r="S50" s="1">
        <v>7.2</v>
      </c>
      <c r="T50" s="1">
        <v>12.3</v>
      </c>
      <c r="U50" s="1">
        <v>9.4</v>
      </c>
      <c r="V50" s="1" t="s">
        <v>52</v>
      </c>
      <c r="W50" s="1">
        <v>2.5</v>
      </c>
      <c r="X50" s="1">
        <v>11.1</v>
      </c>
      <c r="Y50" s="1" t="s">
        <v>52</v>
      </c>
    </row>
    <row r="51" spans="1:25" x14ac:dyDescent="0.2">
      <c r="A51" s="3">
        <v>38626</v>
      </c>
      <c r="B51" s="1">
        <v>3.4</v>
      </c>
      <c r="C51" s="1">
        <v>1.1000000000000001</v>
      </c>
      <c r="D51" s="1">
        <v>6.9</v>
      </c>
      <c r="E51" s="1">
        <v>0.9</v>
      </c>
      <c r="F51" s="1">
        <v>-9.6</v>
      </c>
      <c r="G51" s="1">
        <v>3</v>
      </c>
      <c r="H51" s="1">
        <v>5.5</v>
      </c>
      <c r="I51" s="1">
        <v>-0.3</v>
      </c>
      <c r="J51" s="1">
        <v>10.8</v>
      </c>
      <c r="K51" s="1">
        <v>-1.9</v>
      </c>
      <c r="L51" s="1">
        <v>5.7</v>
      </c>
      <c r="M51" s="1">
        <v>1.2</v>
      </c>
      <c r="N51" s="1">
        <v>7</v>
      </c>
      <c r="O51" s="1">
        <v>8.4</v>
      </c>
      <c r="P51" s="1">
        <v>1.6</v>
      </c>
      <c r="Q51" s="1">
        <v>12.7</v>
      </c>
      <c r="R51" s="1">
        <v>8.1999999999999993</v>
      </c>
      <c r="S51" s="1">
        <v>6.6</v>
      </c>
      <c r="T51" s="1">
        <v>10.8</v>
      </c>
      <c r="U51" s="1">
        <v>9.1</v>
      </c>
      <c r="V51" s="1" t="s">
        <v>52</v>
      </c>
      <c r="W51" s="1">
        <v>2.1</v>
      </c>
      <c r="X51" s="1">
        <v>10.5</v>
      </c>
      <c r="Y51" s="1" t="s">
        <v>52</v>
      </c>
    </row>
    <row r="52" spans="1:25" x14ac:dyDescent="0.2">
      <c r="A52" s="3">
        <v>38657</v>
      </c>
      <c r="B52" s="1">
        <v>3.3</v>
      </c>
      <c r="C52" s="1">
        <v>1.5</v>
      </c>
      <c r="D52" s="1">
        <v>6.1</v>
      </c>
      <c r="E52" s="1">
        <v>0.7</v>
      </c>
      <c r="F52" s="1">
        <v>-8.8000000000000007</v>
      </c>
      <c r="G52" s="1">
        <v>2</v>
      </c>
      <c r="H52" s="1">
        <v>5.6</v>
      </c>
      <c r="I52" s="1">
        <v>-0.3</v>
      </c>
      <c r="J52" s="1">
        <v>11.3</v>
      </c>
      <c r="K52" s="1">
        <v>-1.7</v>
      </c>
      <c r="L52" s="1">
        <v>5.6</v>
      </c>
      <c r="M52" s="1">
        <v>0.5</v>
      </c>
      <c r="N52" s="1">
        <v>6.5</v>
      </c>
      <c r="O52" s="1">
        <v>8.1999999999999993</v>
      </c>
      <c r="P52" s="1">
        <v>1.4</v>
      </c>
      <c r="Q52" s="1">
        <v>12.5</v>
      </c>
      <c r="R52" s="1">
        <v>8.1999999999999993</v>
      </c>
      <c r="S52" s="1">
        <v>6</v>
      </c>
      <c r="T52" s="1">
        <v>8.1999999999999993</v>
      </c>
      <c r="U52" s="1">
        <v>9.1</v>
      </c>
      <c r="V52" s="1" t="s">
        <v>52</v>
      </c>
      <c r="W52" s="1">
        <v>2.1</v>
      </c>
      <c r="X52" s="1">
        <v>8.6999999999999993</v>
      </c>
      <c r="Y52" s="1" t="s">
        <v>52</v>
      </c>
    </row>
    <row r="53" spans="1:25" x14ac:dyDescent="0.2">
      <c r="A53" s="3">
        <v>38687</v>
      </c>
      <c r="B53" s="1">
        <v>3.4</v>
      </c>
      <c r="C53" s="1">
        <v>2.1</v>
      </c>
      <c r="D53" s="1">
        <v>5.4</v>
      </c>
      <c r="E53" s="1">
        <v>0.7</v>
      </c>
      <c r="F53" s="1">
        <v>-9.5</v>
      </c>
      <c r="G53" s="1">
        <v>1.3</v>
      </c>
      <c r="H53" s="1">
        <v>5.7</v>
      </c>
      <c r="I53" s="1">
        <v>-0.2</v>
      </c>
      <c r="J53" s="1">
        <v>11.4</v>
      </c>
      <c r="K53" s="1">
        <v>-1.9</v>
      </c>
      <c r="L53" s="1">
        <v>5.9</v>
      </c>
      <c r="M53" s="1">
        <v>0</v>
      </c>
      <c r="N53" s="1">
        <v>6.3</v>
      </c>
      <c r="O53" s="1">
        <v>8.5</v>
      </c>
      <c r="P53" s="1">
        <v>1</v>
      </c>
      <c r="Q53" s="1">
        <v>13.2</v>
      </c>
      <c r="R53" s="1">
        <v>9.1</v>
      </c>
      <c r="S53" s="1">
        <v>5.8</v>
      </c>
      <c r="T53" s="1">
        <v>8.1</v>
      </c>
      <c r="U53" s="1">
        <v>9</v>
      </c>
      <c r="V53" s="1" t="s">
        <v>52</v>
      </c>
      <c r="W53" s="1">
        <v>2.2000000000000002</v>
      </c>
      <c r="X53" s="1">
        <v>7.1</v>
      </c>
      <c r="Y53" s="1" t="s">
        <v>52</v>
      </c>
    </row>
    <row r="54" spans="1:25" x14ac:dyDescent="0.2">
      <c r="A54" s="3">
        <v>38718</v>
      </c>
      <c r="B54" s="1">
        <v>4.3</v>
      </c>
      <c r="C54" s="1">
        <v>15.3</v>
      </c>
      <c r="D54" s="1">
        <v>-11.5</v>
      </c>
      <c r="E54" s="1">
        <v>2.4</v>
      </c>
      <c r="F54" s="1">
        <v>-10.5</v>
      </c>
      <c r="G54" s="1">
        <v>-5.5</v>
      </c>
      <c r="H54" s="1">
        <v>16.399999999999999</v>
      </c>
      <c r="I54" s="1">
        <v>2.4</v>
      </c>
      <c r="J54" s="1">
        <v>12.4</v>
      </c>
      <c r="K54" s="1">
        <v>0.1</v>
      </c>
      <c r="L54" s="1">
        <v>8.9</v>
      </c>
      <c r="M54" s="1">
        <v>-2.6</v>
      </c>
      <c r="N54" s="1">
        <v>4.3</v>
      </c>
      <c r="O54" s="1">
        <v>20.8</v>
      </c>
      <c r="P54" s="1">
        <v>18.600000000000001</v>
      </c>
      <c r="Q54" s="1">
        <v>22.2</v>
      </c>
      <c r="R54" s="1">
        <v>18.600000000000001</v>
      </c>
      <c r="S54" s="1">
        <v>0.4</v>
      </c>
      <c r="T54" s="1">
        <v>4.3</v>
      </c>
      <c r="U54" s="1">
        <v>-4</v>
      </c>
      <c r="V54" s="1" t="s">
        <v>52</v>
      </c>
      <c r="W54" s="1">
        <v>2.4</v>
      </c>
      <c r="X54" s="1">
        <v>0.5</v>
      </c>
      <c r="Y54" s="1" t="s">
        <v>52</v>
      </c>
    </row>
    <row r="55" spans="1:25" x14ac:dyDescent="0.2">
      <c r="A55" s="3">
        <v>38749</v>
      </c>
      <c r="B55" s="1">
        <v>6.8</v>
      </c>
      <c r="C55" s="1">
        <v>15</v>
      </c>
      <c r="D55" s="1">
        <v>-5</v>
      </c>
      <c r="E55" s="1">
        <v>2.2999999999999998</v>
      </c>
      <c r="F55" s="1">
        <v>-2.1</v>
      </c>
      <c r="G55" s="1">
        <v>-2.8</v>
      </c>
      <c r="H55" s="1">
        <v>19.100000000000001</v>
      </c>
      <c r="I55" s="1">
        <v>0.9</v>
      </c>
      <c r="J55" s="1">
        <v>13.6</v>
      </c>
      <c r="K55" s="1">
        <v>1.8</v>
      </c>
      <c r="L55" s="1">
        <v>7.6</v>
      </c>
      <c r="M55" s="1">
        <v>-0.6</v>
      </c>
      <c r="N55" s="1">
        <v>6.5</v>
      </c>
      <c r="O55" s="1">
        <v>17.2</v>
      </c>
      <c r="P55" s="1">
        <v>17.7</v>
      </c>
      <c r="Q55" s="1">
        <v>16.8</v>
      </c>
      <c r="R55" s="1">
        <v>18.100000000000001</v>
      </c>
      <c r="S55" s="1">
        <v>3.7</v>
      </c>
      <c r="T55" s="1">
        <v>4.2</v>
      </c>
      <c r="U55" s="1">
        <v>2.2000000000000002</v>
      </c>
      <c r="V55" s="1" t="s">
        <v>52</v>
      </c>
      <c r="W55" s="1">
        <v>4.2</v>
      </c>
      <c r="X55" s="1">
        <v>5.2</v>
      </c>
      <c r="Y55" s="1" t="s">
        <v>52</v>
      </c>
    </row>
    <row r="56" spans="1:25" x14ac:dyDescent="0.2">
      <c r="A56" s="3">
        <v>38777</v>
      </c>
      <c r="B56" s="1">
        <v>7.1</v>
      </c>
      <c r="C56" s="1">
        <v>15.4</v>
      </c>
      <c r="D56" s="1">
        <v>-4.5</v>
      </c>
      <c r="E56" s="1">
        <v>2.5</v>
      </c>
      <c r="F56" s="1">
        <v>-1.8</v>
      </c>
      <c r="G56" s="1">
        <v>-5.2</v>
      </c>
      <c r="H56" s="1">
        <v>17.2</v>
      </c>
      <c r="I56" s="1">
        <v>1.2</v>
      </c>
      <c r="J56" s="1">
        <v>12.7</v>
      </c>
      <c r="K56" s="1">
        <v>1.8</v>
      </c>
      <c r="L56" s="1">
        <v>7.8</v>
      </c>
      <c r="M56" s="1">
        <v>0.7</v>
      </c>
      <c r="N56" s="1">
        <v>7</v>
      </c>
      <c r="O56" s="1">
        <v>13.6</v>
      </c>
      <c r="P56" s="1">
        <v>14.7</v>
      </c>
      <c r="Q56" s="1">
        <v>12.6</v>
      </c>
      <c r="R56" s="1">
        <v>16.899999999999999</v>
      </c>
      <c r="S56" s="1">
        <v>5.2</v>
      </c>
      <c r="T56" s="1">
        <v>6.2</v>
      </c>
      <c r="U56" s="1">
        <v>3.5</v>
      </c>
      <c r="V56" s="1" t="s">
        <v>52</v>
      </c>
      <c r="W56" s="1">
        <v>5.4</v>
      </c>
      <c r="X56" s="1">
        <v>7.5</v>
      </c>
      <c r="Y56" s="1" t="s">
        <v>52</v>
      </c>
    </row>
    <row r="57" spans="1:25" x14ac:dyDescent="0.2">
      <c r="A57" s="3">
        <v>38808</v>
      </c>
      <c r="B57" s="1">
        <v>4.8</v>
      </c>
      <c r="C57" s="1">
        <v>12.4</v>
      </c>
      <c r="D57" s="1">
        <v>-6</v>
      </c>
      <c r="E57" s="1">
        <v>1.4</v>
      </c>
      <c r="F57" s="1">
        <v>-2</v>
      </c>
      <c r="G57" s="1">
        <v>-6.2</v>
      </c>
      <c r="H57" s="1">
        <v>10.8</v>
      </c>
      <c r="I57" s="1">
        <v>0.3</v>
      </c>
      <c r="J57" s="1">
        <v>10.3</v>
      </c>
      <c r="K57" s="1">
        <v>3.3</v>
      </c>
      <c r="L57" s="1">
        <v>5.0999999999999996</v>
      </c>
      <c r="M57" s="1">
        <v>-1.1000000000000001</v>
      </c>
      <c r="N57" s="1">
        <v>4.8</v>
      </c>
      <c r="O57" s="1">
        <v>10.199999999999999</v>
      </c>
      <c r="P57" s="1">
        <v>12.5</v>
      </c>
      <c r="Q57" s="1">
        <v>8.6999999999999993</v>
      </c>
      <c r="R57" s="1">
        <v>12.6</v>
      </c>
      <c r="S57" s="1">
        <v>3.3</v>
      </c>
      <c r="T57" s="1">
        <v>2.5</v>
      </c>
      <c r="U57" s="1">
        <v>2.2999999999999998</v>
      </c>
      <c r="V57" s="1" t="s">
        <v>52</v>
      </c>
      <c r="W57" s="1">
        <v>3.1</v>
      </c>
      <c r="X57" s="1">
        <v>8.1</v>
      </c>
      <c r="Y57" s="1" t="s">
        <v>52</v>
      </c>
    </row>
    <row r="58" spans="1:25" x14ac:dyDescent="0.2">
      <c r="A58" s="3">
        <v>38838</v>
      </c>
      <c r="B58" s="1">
        <v>4.9000000000000004</v>
      </c>
      <c r="C58" s="1">
        <v>11.4</v>
      </c>
      <c r="D58" s="1">
        <v>-4.3</v>
      </c>
      <c r="E58" s="1">
        <v>1.9</v>
      </c>
      <c r="F58" s="1">
        <v>3</v>
      </c>
      <c r="G58" s="1">
        <v>-2.4</v>
      </c>
      <c r="H58" s="1">
        <v>9.4</v>
      </c>
      <c r="I58" s="1">
        <v>0.6</v>
      </c>
      <c r="J58" s="1">
        <v>8.6</v>
      </c>
      <c r="K58" s="1">
        <v>3.6</v>
      </c>
      <c r="L58" s="1">
        <v>5.3</v>
      </c>
      <c r="M58" s="1">
        <v>0.5</v>
      </c>
      <c r="N58" s="1">
        <v>5.0999999999999996</v>
      </c>
      <c r="O58" s="1">
        <v>11.2</v>
      </c>
      <c r="P58" s="1">
        <v>12.8</v>
      </c>
      <c r="Q58" s="1">
        <v>9.9</v>
      </c>
      <c r="R58" s="1">
        <v>15.2</v>
      </c>
      <c r="S58" s="1">
        <v>3.5</v>
      </c>
      <c r="T58" s="1">
        <v>0.7</v>
      </c>
      <c r="U58" s="1">
        <v>3.2</v>
      </c>
      <c r="V58" s="1" t="s">
        <v>52</v>
      </c>
      <c r="W58" s="1">
        <v>3.8</v>
      </c>
      <c r="X58" s="1">
        <v>6.8</v>
      </c>
      <c r="Y58" s="1" t="s">
        <v>52</v>
      </c>
    </row>
    <row r="59" spans="1:25" x14ac:dyDescent="0.2">
      <c r="A59" s="3">
        <v>38869</v>
      </c>
      <c r="B59" s="1">
        <v>3.4</v>
      </c>
      <c r="C59" s="1">
        <v>9.8000000000000007</v>
      </c>
      <c r="D59" s="1">
        <v>-5.7</v>
      </c>
      <c r="E59" s="1">
        <v>1.4</v>
      </c>
      <c r="F59" s="1">
        <v>2.1</v>
      </c>
      <c r="G59" s="1">
        <v>-0.7</v>
      </c>
      <c r="H59" s="1">
        <v>8.4</v>
      </c>
      <c r="I59" s="1">
        <v>0.3</v>
      </c>
      <c r="J59" s="1">
        <v>6.4</v>
      </c>
      <c r="K59" s="1">
        <v>3.4</v>
      </c>
      <c r="L59" s="1">
        <v>4.7</v>
      </c>
      <c r="M59" s="1">
        <v>-0.8</v>
      </c>
      <c r="N59" s="1">
        <v>4.4000000000000004</v>
      </c>
      <c r="O59" s="1">
        <v>9.6999999999999993</v>
      </c>
      <c r="P59" s="1">
        <v>11.5</v>
      </c>
      <c r="Q59" s="1">
        <v>8.4</v>
      </c>
      <c r="R59" s="1">
        <v>11.8</v>
      </c>
      <c r="S59" s="1">
        <v>3</v>
      </c>
      <c r="T59" s="1">
        <v>-2.6</v>
      </c>
      <c r="U59" s="1">
        <v>3</v>
      </c>
      <c r="V59" s="1" t="s">
        <v>52</v>
      </c>
      <c r="W59" s="1">
        <v>3.5</v>
      </c>
      <c r="X59" s="1">
        <v>8.6999999999999993</v>
      </c>
      <c r="Y59" s="1" t="s">
        <v>52</v>
      </c>
    </row>
    <row r="60" spans="1:25" x14ac:dyDescent="0.2">
      <c r="A60" s="3">
        <v>38899</v>
      </c>
      <c r="B60" s="1">
        <v>4.2</v>
      </c>
      <c r="C60" s="1">
        <v>9.9</v>
      </c>
      <c r="D60" s="1">
        <v>-4.2</v>
      </c>
      <c r="E60" s="1">
        <v>1.7</v>
      </c>
      <c r="F60" s="1">
        <v>7.9</v>
      </c>
      <c r="G60" s="1">
        <v>1.4</v>
      </c>
      <c r="H60" s="1">
        <v>9.1999999999999993</v>
      </c>
      <c r="I60" s="1">
        <v>0.7</v>
      </c>
      <c r="J60" s="1">
        <v>5.7</v>
      </c>
      <c r="K60" s="1">
        <v>1.9</v>
      </c>
      <c r="L60" s="1">
        <v>4.8</v>
      </c>
      <c r="M60" s="1">
        <v>-0.8</v>
      </c>
      <c r="N60" s="1">
        <v>4.2</v>
      </c>
      <c r="O60" s="1">
        <v>8.8000000000000007</v>
      </c>
      <c r="P60" s="1">
        <v>10.4</v>
      </c>
      <c r="Q60" s="1">
        <v>7.6</v>
      </c>
      <c r="R60" s="1">
        <v>12.1</v>
      </c>
      <c r="S60" s="1">
        <v>3</v>
      </c>
      <c r="T60" s="1">
        <v>-3.4</v>
      </c>
      <c r="U60" s="1">
        <v>3</v>
      </c>
      <c r="V60" s="1" t="s">
        <v>52</v>
      </c>
      <c r="W60" s="1">
        <v>3.9</v>
      </c>
      <c r="X60" s="1">
        <v>8.5</v>
      </c>
      <c r="Y60" s="1" t="s">
        <v>52</v>
      </c>
    </row>
    <row r="61" spans="1:25" x14ac:dyDescent="0.2">
      <c r="A61" s="3">
        <v>38930</v>
      </c>
      <c r="B61" s="1">
        <v>4.5999999999999996</v>
      </c>
      <c r="C61" s="1">
        <v>9.9</v>
      </c>
      <c r="D61" s="1">
        <v>-3</v>
      </c>
      <c r="E61" s="1">
        <v>1.8</v>
      </c>
      <c r="F61" s="1">
        <v>12.2</v>
      </c>
      <c r="G61" s="1">
        <v>2.2999999999999998</v>
      </c>
      <c r="H61" s="1">
        <v>9</v>
      </c>
      <c r="I61" s="1">
        <v>1</v>
      </c>
      <c r="J61" s="1">
        <v>5.5</v>
      </c>
      <c r="K61" s="1">
        <v>0.8</v>
      </c>
      <c r="L61" s="1">
        <v>6.3</v>
      </c>
      <c r="M61" s="1">
        <v>-0.7</v>
      </c>
      <c r="N61" s="1">
        <v>4</v>
      </c>
      <c r="O61" s="1">
        <v>8.6999999999999993</v>
      </c>
      <c r="P61" s="1">
        <v>9.3000000000000007</v>
      </c>
      <c r="Q61" s="1">
        <v>8.1</v>
      </c>
      <c r="R61" s="1">
        <v>12</v>
      </c>
      <c r="S61" s="1">
        <v>2.8</v>
      </c>
      <c r="T61" s="1">
        <v>-3.3</v>
      </c>
      <c r="U61" s="1">
        <v>2.9</v>
      </c>
      <c r="V61" s="1" t="s">
        <v>52</v>
      </c>
      <c r="W61" s="1">
        <v>3.7</v>
      </c>
      <c r="X61" s="1">
        <v>7.3</v>
      </c>
      <c r="Y61" s="1" t="s">
        <v>52</v>
      </c>
    </row>
    <row r="62" spans="1:25" x14ac:dyDescent="0.2">
      <c r="A62" s="3">
        <v>38961</v>
      </c>
      <c r="B62" s="1">
        <v>4</v>
      </c>
      <c r="C62" s="1">
        <v>9.5</v>
      </c>
      <c r="D62" s="1">
        <v>-4</v>
      </c>
      <c r="E62" s="1">
        <v>1.6</v>
      </c>
      <c r="F62" s="1">
        <v>14</v>
      </c>
      <c r="G62" s="1">
        <v>3.1</v>
      </c>
      <c r="H62" s="1">
        <v>8.9</v>
      </c>
      <c r="I62" s="1">
        <v>0.9</v>
      </c>
      <c r="J62" s="1">
        <v>5.0999999999999996</v>
      </c>
      <c r="K62" s="1">
        <v>0</v>
      </c>
      <c r="L62" s="1">
        <v>6.5</v>
      </c>
      <c r="M62" s="1">
        <v>-1.2</v>
      </c>
      <c r="N62" s="1">
        <v>4</v>
      </c>
      <c r="O62" s="1">
        <v>8.3000000000000007</v>
      </c>
      <c r="P62" s="1">
        <v>10.1</v>
      </c>
      <c r="Q62" s="1">
        <v>7</v>
      </c>
      <c r="R62" s="1">
        <v>12</v>
      </c>
      <c r="S62" s="1">
        <v>2.8</v>
      </c>
      <c r="T62" s="1">
        <v>-2.8</v>
      </c>
      <c r="U62" s="1">
        <v>3.1</v>
      </c>
      <c r="V62" s="1" t="s">
        <v>52</v>
      </c>
      <c r="W62" s="1">
        <v>3.5</v>
      </c>
      <c r="X62" s="1">
        <v>7.3</v>
      </c>
      <c r="Y62" s="1" t="s">
        <v>52</v>
      </c>
    </row>
    <row r="63" spans="1:25" x14ac:dyDescent="0.2">
      <c r="A63" s="3">
        <v>38991</v>
      </c>
      <c r="B63" s="1">
        <v>4.5</v>
      </c>
      <c r="C63" s="1">
        <v>10.3</v>
      </c>
      <c r="D63" s="1">
        <v>-4</v>
      </c>
      <c r="E63" s="1">
        <v>1.6</v>
      </c>
      <c r="F63" s="1">
        <v>17.399999999999999</v>
      </c>
      <c r="G63" s="1">
        <v>2.4</v>
      </c>
      <c r="H63" s="1">
        <v>8.4</v>
      </c>
      <c r="I63" s="1">
        <v>1.1000000000000001</v>
      </c>
      <c r="J63" s="1">
        <v>5.2</v>
      </c>
      <c r="K63" s="1">
        <v>-0.8</v>
      </c>
      <c r="L63" s="1">
        <v>6.7</v>
      </c>
      <c r="M63" s="1">
        <v>-1</v>
      </c>
      <c r="N63" s="1">
        <v>4.4000000000000004</v>
      </c>
      <c r="O63" s="1">
        <v>9</v>
      </c>
      <c r="P63" s="1">
        <v>10.4</v>
      </c>
      <c r="Q63" s="1">
        <v>7.7</v>
      </c>
      <c r="R63" s="1">
        <v>13</v>
      </c>
      <c r="S63" s="1">
        <v>3.1</v>
      </c>
      <c r="T63" s="1">
        <v>-2.1</v>
      </c>
      <c r="U63" s="1">
        <v>4.0999999999999996</v>
      </c>
      <c r="V63" s="1" t="s">
        <v>52</v>
      </c>
      <c r="W63" s="1">
        <v>3.7</v>
      </c>
      <c r="X63" s="1">
        <v>6</v>
      </c>
      <c r="Y63" s="1" t="s">
        <v>52</v>
      </c>
    </row>
    <row r="64" spans="1:25" x14ac:dyDescent="0.2">
      <c r="A64" s="3">
        <v>39022</v>
      </c>
      <c r="B64" s="1">
        <v>4.8</v>
      </c>
      <c r="C64" s="1">
        <v>10.6</v>
      </c>
      <c r="D64" s="1">
        <v>-3.7</v>
      </c>
      <c r="E64" s="1">
        <v>1.7</v>
      </c>
      <c r="F64" s="1">
        <v>17.5</v>
      </c>
      <c r="G64" s="1">
        <v>2.2999999999999998</v>
      </c>
      <c r="H64" s="1">
        <v>8.6999999999999993</v>
      </c>
      <c r="I64" s="1">
        <v>1.2</v>
      </c>
      <c r="J64" s="1">
        <v>5.0999999999999996</v>
      </c>
      <c r="K64" s="1">
        <v>-1.1000000000000001</v>
      </c>
      <c r="L64" s="1">
        <v>6.7</v>
      </c>
      <c r="M64" s="1">
        <v>-0.7</v>
      </c>
      <c r="N64" s="1">
        <v>4.4000000000000004</v>
      </c>
      <c r="O64" s="1">
        <v>8.6999999999999993</v>
      </c>
      <c r="P64" s="1">
        <v>10.8</v>
      </c>
      <c r="Q64" s="1">
        <v>7</v>
      </c>
      <c r="R64" s="1">
        <v>13.6</v>
      </c>
      <c r="S64" s="1">
        <v>3.2</v>
      </c>
      <c r="T64" s="1">
        <v>-1.3</v>
      </c>
      <c r="U64" s="1">
        <v>4</v>
      </c>
      <c r="V64" s="1" t="s">
        <v>52</v>
      </c>
      <c r="W64" s="1">
        <v>3.7</v>
      </c>
      <c r="X64" s="1">
        <v>5.7</v>
      </c>
      <c r="Y64" s="1" t="s">
        <v>52</v>
      </c>
    </row>
    <row r="65" spans="1:25" x14ac:dyDescent="0.2">
      <c r="A65" s="3">
        <v>39052</v>
      </c>
      <c r="B65" s="1">
        <v>5</v>
      </c>
      <c r="C65" s="1">
        <v>10.5</v>
      </c>
      <c r="D65" s="1">
        <v>-3.3</v>
      </c>
      <c r="E65" s="1">
        <v>1.6</v>
      </c>
      <c r="F65" s="1">
        <v>16.3</v>
      </c>
      <c r="G65" s="1">
        <v>2.5</v>
      </c>
      <c r="H65" s="1">
        <v>8.8000000000000007</v>
      </c>
      <c r="I65" s="1">
        <v>1.1000000000000001</v>
      </c>
      <c r="J65" s="1">
        <v>5.0999999999999996</v>
      </c>
      <c r="K65" s="1">
        <v>-1.1000000000000001</v>
      </c>
      <c r="L65" s="1">
        <v>6.3</v>
      </c>
      <c r="M65" s="1">
        <v>-0.4</v>
      </c>
      <c r="N65" s="1">
        <v>3.8</v>
      </c>
      <c r="O65" s="1">
        <v>7.4</v>
      </c>
      <c r="P65" s="1">
        <v>10.7</v>
      </c>
      <c r="Q65" s="1">
        <v>5.0999999999999996</v>
      </c>
      <c r="R65" s="1">
        <v>11.1</v>
      </c>
      <c r="S65" s="1">
        <v>2.9</v>
      </c>
      <c r="T65" s="1">
        <v>-2.1</v>
      </c>
      <c r="U65" s="1">
        <v>3.4</v>
      </c>
      <c r="V65" s="1" t="s">
        <v>52</v>
      </c>
      <c r="W65" s="1">
        <v>3.5</v>
      </c>
      <c r="X65" s="1">
        <v>6</v>
      </c>
      <c r="Y65" s="1" t="s">
        <v>52</v>
      </c>
    </row>
    <row r="66" spans="1:25" x14ac:dyDescent="0.2">
      <c r="A66" s="3">
        <v>39083</v>
      </c>
      <c r="B66" s="1">
        <v>17.8</v>
      </c>
      <c r="C66" s="1">
        <v>19.5</v>
      </c>
      <c r="D66" s="1">
        <v>14.5</v>
      </c>
      <c r="E66" s="1">
        <v>2.9</v>
      </c>
      <c r="F66" s="1">
        <v>23.8</v>
      </c>
      <c r="G66" s="1">
        <v>11.3</v>
      </c>
      <c r="H66" s="1">
        <v>7.2</v>
      </c>
      <c r="I66" s="1">
        <v>2.8</v>
      </c>
      <c r="J66" s="1">
        <v>2.2999999999999998</v>
      </c>
      <c r="K66" s="1">
        <v>-6.1</v>
      </c>
      <c r="L66" s="1">
        <v>6.8</v>
      </c>
      <c r="M66" s="1">
        <v>7.8</v>
      </c>
      <c r="N66" s="1">
        <v>2.7</v>
      </c>
      <c r="O66" s="1">
        <v>5.0999999999999996</v>
      </c>
      <c r="P66" s="1">
        <v>6.4</v>
      </c>
      <c r="Q66" s="1">
        <v>0.7</v>
      </c>
      <c r="R66" s="1">
        <v>44.5</v>
      </c>
      <c r="S66" s="1">
        <v>2</v>
      </c>
      <c r="T66" s="1">
        <v>-6.5</v>
      </c>
      <c r="U66" s="1">
        <v>2</v>
      </c>
      <c r="V66" s="1" t="s">
        <v>52</v>
      </c>
      <c r="W66" s="1">
        <v>7.3</v>
      </c>
      <c r="X66" s="1">
        <v>-6.7</v>
      </c>
      <c r="Y66" s="1" t="s">
        <v>52</v>
      </c>
    </row>
    <row r="67" spans="1:25" x14ac:dyDescent="0.2">
      <c r="A67" s="3">
        <v>39114</v>
      </c>
      <c r="B67" s="1">
        <v>15.8</v>
      </c>
      <c r="C67" s="1">
        <v>18.7</v>
      </c>
      <c r="D67" s="1">
        <v>10.8</v>
      </c>
      <c r="E67" s="1">
        <v>2.9</v>
      </c>
      <c r="F67" s="1">
        <v>11.6</v>
      </c>
      <c r="G67" s="1">
        <v>8.4</v>
      </c>
      <c r="H67" s="1">
        <v>6.5</v>
      </c>
      <c r="I67" s="1">
        <v>3</v>
      </c>
      <c r="J67" s="1">
        <v>2.2999999999999998</v>
      </c>
      <c r="K67" s="1">
        <v>-3.7</v>
      </c>
      <c r="L67" s="1">
        <v>6.5</v>
      </c>
      <c r="M67" s="1">
        <v>5.2</v>
      </c>
      <c r="N67" s="1">
        <v>1.5</v>
      </c>
      <c r="O67" s="1">
        <v>1.6</v>
      </c>
      <c r="P67" s="1">
        <v>3.8</v>
      </c>
      <c r="Q67" s="1">
        <v>-2.5</v>
      </c>
      <c r="R67" s="1">
        <v>32.1</v>
      </c>
      <c r="S67" s="1">
        <v>1.5</v>
      </c>
      <c r="T67" s="1">
        <v>-4.2</v>
      </c>
      <c r="U67" s="1">
        <v>0.4</v>
      </c>
      <c r="V67" s="1" t="s">
        <v>52</v>
      </c>
      <c r="W67" s="1">
        <v>5.4</v>
      </c>
      <c r="X67" s="1">
        <v>-2.5</v>
      </c>
      <c r="Y67" s="1" t="s">
        <v>52</v>
      </c>
    </row>
    <row r="68" spans="1:25" x14ac:dyDescent="0.2">
      <c r="A68" s="3">
        <v>39142</v>
      </c>
      <c r="B68" s="1">
        <v>14.6</v>
      </c>
      <c r="C68" s="1">
        <v>16.600000000000001</v>
      </c>
      <c r="D68" s="1">
        <v>11.4</v>
      </c>
      <c r="E68" s="1">
        <v>3.4</v>
      </c>
      <c r="F68" s="1">
        <v>10.6</v>
      </c>
      <c r="G68" s="1">
        <v>9.5</v>
      </c>
      <c r="H68" s="1">
        <v>8.1</v>
      </c>
      <c r="I68" s="1">
        <v>3.1</v>
      </c>
      <c r="J68" s="1">
        <v>2.6</v>
      </c>
      <c r="K68" s="1">
        <v>-1.9</v>
      </c>
      <c r="L68" s="1">
        <v>7</v>
      </c>
      <c r="M68" s="1">
        <v>5.4</v>
      </c>
      <c r="N68" s="1">
        <v>1.8</v>
      </c>
      <c r="O68" s="1">
        <v>4.3</v>
      </c>
      <c r="P68" s="1">
        <v>5.9</v>
      </c>
      <c r="Q68" s="1">
        <v>1</v>
      </c>
      <c r="R68" s="1">
        <v>27.9</v>
      </c>
      <c r="S68" s="1">
        <v>1.1000000000000001</v>
      </c>
      <c r="T68" s="1">
        <v>-6</v>
      </c>
      <c r="U68" s="1">
        <v>0.5</v>
      </c>
      <c r="V68" s="1" t="s">
        <v>52</v>
      </c>
      <c r="W68" s="1">
        <v>4.4000000000000004</v>
      </c>
      <c r="X68" s="1">
        <v>0.4</v>
      </c>
      <c r="Y68" s="1" t="s">
        <v>52</v>
      </c>
    </row>
    <row r="69" spans="1:25" x14ac:dyDescent="0.2">
      <c r="A69" s="3">
        <v>39173</v>
      </c>
      <c r="B69" s="1">
        <v>15.3</v>
      </c>
      <c r="C69" s="1">
        <v>17.100000000000001</v>
      </c>
      <c r="D69" s="1">
        <v>12.1</v>
      </c>
      <c r="E69" s="1">
        <v>3.8</v>
      </c>
      <c r="F69" s="1">
        <v>11</v>
      </c>
      <c r="G69" s="1">
        <v>7.4</v>
      </c>
      <c r="H69" s="1">
        <v>9</v>
      </c>
      <c r="I69" s="1">
        <v>3.6</v>
      </c>
      <c r="J69" s="1">
        <v>1.8</v>
      </c>
      <c r="K69" s="1">
        <v>-2</v>
      </c>
      <c r="L69" s="1">
        <v>9.3000000000000007</v>
      </c>
      <c r="M69" s="1">
        <v>6.1</v>
      </c>
      <c r="N69" s="1">
        <v>2.5</v>
      </c>
      <c r="O69" s="1">
        <v>5.5</v>
      </c>
      <c r="P69" s="1">
        <v>7.1</v>
      </c>
      <c r="Q69" s="1">
        <v>2.4</v>
      </c>
      <c r="R69" s="1">
        <v>27.7</v>
      </c>
      <c r="S69" s="1">
        <v>1.6</v>
      </c>
      <c r="T69" s="1">
        <v>-5.2</v>
      </c>
      <c r="U69" s="1">
        <v>1</v>
      </c>
      <c r="V69" s="1" t="s">
        <v>52</v>
      </c>
      <c r="W69" s="1">
        <v>5.2</v>
      </c>
      <c r="X69" s="1">
        <v>0.3</v>
      </c>
      <c r="Y69" s="1" t="s">
        <v>52</v>
      </c>
    </row>
    <row r="70" spans="1:25" x14ac:dyDescent="0.2">
      <c r="A70" s="3">
        <v>39203</v>
      </c>
      <c r="B70" s="1">
        <v>16.100000000000001</v>
      </c>
      <c r="C70" s="1">
        <v>18</v>
      </c>
      <c r="D70" s="1">
        <v>12.9</v>
      </c>
      <c r="E70" s="1">
        <v>3.5</v>
      </c>
      <c r="F70" s="1">
        <v>8.9</v>
      </c>
      <c r="G70" s="1">
        <v>4.0999999999999996</v>
      </c>
      <c r="H70" s="1">
        <v>7.9</v>
      </c>
      <c r="I70" s="1">
        <v>3.6</v>
      </c>
      <c r="J70" s="1">
        <v>0.9</v>
      </c>
      <c r="K70" s="1">
        <v>-2.8</v>
      </c>
      <c r="L70" s="1">
        <v>11.5</v>
      </c>
      <c r="M70" s="1">
        <v>5.9</v>
      </c>
      <c r="N70" s="1">
        <v>3</v>
      </c>
      <c r="O70" s="1">
        <v>6.1</v>
      </c>
      <c r="P70" s="1">
        <v>6</v>
      </c>
      <c r="Q70" s="1">
        <v>4.2</v>
      </c>
      <c r="R70" s="1">
        <v>24.3</v>
      </c>
      <c r="S70" s="1">
        <v>2.1</v>
      </c>
      <c r="T70" s="1">
        <v>-3.8</v>
      </c>
      <c r="U70" s="1">
        <v>1</v>
      </c>
      <c r="V70" s="1" t="s">
        <v>52</v>
      </c>
      <c r="W70" s="1">
        <v>5.3</v>
      </c>
      <c r="X70" s="1">
        <v>2.2999999999999998</v>
      </c>
      <c r="Y70" s="1" t="s">
        <v>52</v>
      </c>
    </row>
    <row r="71" spans="1:25" x14ac:dyDescent="0.2">
      <c r="A71" s="3">
        <v>39234</v>
      </c>
      <c r="B71" s="1">
        <v>16.2</v>
      </c>
      <c r="C71" s="1">
        <v>17.7</v>
      </c>
      <c r="D71" s="1">
        <v>13.8</v>
      </c>
      <c r="E71" s="1">
        <v>3.7</v>
      </c>
      <c r="F71" s="1">
        <v>6.7</v>
      </c>
      <c r="G71" s="1">
        <v>2.5</v>
      </c>
      <c r="H71" s="1">
        <v>6.5</v>
      </c>
      <c r="I71" s="1">
        <v>4.0999999999999996</v>
      </c>
      <c r="J71" s="1">
        <v>2.1</v>
      </c>
      <c r="K71" s="1">
        <v>-2.4</v>
      </c>
      <c r="L71" s="1">
        <v>11.8</v>
      </c>
      <c r="M71" s="1">
        <v>6.4</v>
      </c>
      <c r="N71" s="1">
        <v>3.6</v>
      </c>
      <c r="O71" s="1">
        <v>6.5</v>
      </c>
      <c r="P71" s="1">
        <v>5.6</v>
      </c>
      <c r="Q71" s="1">
        <v>5.3</v>
      </c>
      <c r="R71" s="1">
        <v>23.3</v>
      </c>
      <c r="S71" s="1">
        <v>2.7</v>
      </c>
      <c r="T71" s="1">
        <v>-2.2000000000000002</v>
      </c>
      <c r="U71" s="1">
        <v>2</v>
      </c>
      <c r="V71" s="1" t="s">
        <v>52</v>
      </c>
      <c r="W71" s="1">
        <v>4.7</v>
      </c>
      <c r="X71" s="1">
        <v>4.2</v>
      </c>
      <c r="Y71" s="1" t="s">
        <v>52</v>
      </c>
    </row>
    <row r="72" spans="1:25" x14ac:dyDescent="0.2">
      <c r="A72" s="3">
        <v>39264</v>
      </c>
      <c r="B72" s="1">
        <v>16.7</v>
      </c>
      <c r="C72" s="1">
        <v>17.5</v>
      </c>
      <c r="D72" s="1">
        <v>15.4</v>
      </c>
      <c r="E72" s="1">
        <v>3.8</v>
      </c>
      <c r="F72" s="1">
        <v>7.5</v>
      </c>
      <c r="G72" s="1">
        <v>-0.4</v>
      </c>
      <c r="H72" s="1">
        <v>5.3</v>
      </c>
      <c r="I72" s="1">
        <v>4.3</v>
      </c>
      <c r="J72" s="1">
        <v>2.1</v>
      </c>
      <c r="K72" s="1">
        <v>-1.6</v>
      </c>
      <c r="L72" s="1">
        <v>11.4</v>
      </c>
      <c r="M72" s="1">
        <v>7.8</v>
      </c>
      <c r="N72" s="1">
        <v>4.0999999999999996</v>
      </c>
      <c r="O72" s="1">
        <v>7.9</v>
      </c>
      <c r="P72" s="1">
        <v>5.9</v>
      </c>
      <c r="Q72" s="1">
        <v>7.4</v>
      </c>
      <c r="R72" s="1">
        <v>23.9</v>
      </c>
      <c r="S72" s="1">
        <v>3</v>
      </c>
      <c r="T72" s="1">
        <v>-0.4</v>
      </c>
      <c r="U72" s="1">
        <v>2.5</v>
      </c>
      <c r="V72" s="1" t="s">
        <v>52</v>
      </c>
      <c r="W72" s="1">
        <v>4.5</v>
      </c>
      <c r="X72" s="1">
        <v>3.5</v>
      </c>
      <c r="Y72" s="1" t="s">
        <v>52</v>
      </c>
    </row>
    <row r="73" spans="1:25" x14ac:dyDescent="0.2">
      <c r="A73" s="3">
        <v>39295</v>
      </c>
      <c r="B73" s="1">
        <v>17.399999999999999</v>
      </c>
      <c r="C73" s="1">
        <v>17.5</v>
      </c>
      <c r="D73" s="1">
        <v>17.2</v>
      </c>
      <c r="E73" s="1">
        <v>3.8</v>
      </c>
      <c r="F73" s="1">
        <v>7.5</v>
      </c>
      <c r="G73" s="1">
        <v>-0.3</v>
      </c>
      <c r="H73" s="1">
        <v>4.4000000000000004</v>
      </c>
      <c r="I73" s="1">
        <v>4.2</v>
      </c>
      <c r="J73" s="1">
        <v>2.1</v>
      </c>
      <c r="K73" s="1">
        <v>-0.9</v>
      </c>
      <c r="L73" s="1">
        <v>10.199999999999999</v>
      </c>
      <c r="M73" s="1">
        <v>8.8000000000000007</v>
      </c>
      <c r="N73" s="1">
        <v>4.5</v>
      </c>
      <c r="O73" s="1">
        <v>8.5</v>
      </c>
      <c r="P73" s="1">
        <v>6.7</v>
      </c>
      <c r="Q73" s="1">
        <v>7.9</v>
      </c>
      <c r="R73" s="1">
        <v>23.9</v>
      </c>
      <c r="S73" s="1">
        <v>3.3</v>
      </c>
      <c r="T73" s="1">
        <v>1</v>
      </c>
      <c r="U73" s="1">
        <v>2.7</v>
      </c>
      <c r="V73" s="1" t="s">
        <v>52</v>
      </c>
      <c r="W73" s="1">
        <v>4.5</v>
      </c>
      <c r="X73" s="1">
        <v>3.7</v>
      </c>
      <c r="Y73" s="1" t="s">
        <v>52</v>
      </c>
    </row>
    <row r="74" spans="1:25" x14ac:dyDescent="0.2">
      <c r="A74" s="3">
        <v>39326</v>
      </c>
      <c r="B74" s="1">
        <v>17.899999999999999</v>
      </c>
      <c r="C74" s="1">
        <v>17.399999999999999</v>
      </c>
      <c r="D74" s="1">
        <v>18.8</v>
      </c>
      <c r="E74" s="1">
        <v>3.8</v>
      </c>
      <c r="F74" s="1">
        <v>8.1</v>
      </c>
      <c r="G74" s="1">
        <v>-0.1</v>
      </c>
      <c r="H74" s="1">
        <v>4.4000000000000004</v>
      </c>
      <c r="I74" s="1">
        <v>3.8</v>
      </c>
      <c r="J74" s="1">
        <v>1.8</v>
      </c>
      <c r="K74" s="1">
        <v>0</v>
      </c>
      <c r="L74" s="1">
        <v>9.4</v>
      </c>
      <c r="M74" s="1">
        <v>9.6</v>
      </c>
      <c r="N74" s="1">
        <v>4.5999999999999996</v>
      </c>
      <c r="O74" s="1">
        <v>9.1999999999999993</v>
      </c>
      <c r="P74" s="1">
        <v>6.4</v>
      </c>
      <c r="Q74" s="1">
        <v>9.5</v>
      </c>
      <c r="R74" s="1">
        <v>22.8</v>
      </c>
      <c r="S74" s="1">
        <v>3.2</v>
      </c>
      <c r="T74" s="1">
        <v>1.4</v>
      </c>
      <c r="U74" s="1">
        <v>2.6</v>
      </c>
      <c r="V74" s="1" t="s">
        <v>52</v>
      </c>
      <c r="W74" s="1">
        <v>4</v>
      </c>
      <c r="X74" s="1">
        <v>4.3</v>
      </c>
      <c r="Y74" s="1" t="s">
        <v>52</v>
      </c>
    </row>
    <row r="75" spans="1:25" x14ac:dyDescent="0.2">
      <c r="A75" s="3">
        <v>39356</v>
      </c>
      <c r="B75" s="1">
        <v>18.899999999999999</v>
      </c>
      <c r="C75" s="1">
        <v>18.5</v>
      </c>
      <c r="D75" s="1">
        <v>19.7</v>
      </c>
      <c r="E75" s="1">
        <v>4.3</v>
      </c>
      <c r="F75" s="1">
        <v>7.8</v>
      </c>
      <c r="G75" s="1">
        <v>1.2</v>
      </c>
      <c r="H75" s="1">
        <v>5</v>
      </c>
      <c r="I75" s="1">
        <v>4</v>
      </c>
      <c r="J75" s="1">
        <v>1.1000000000000001</v>
      </c>
      <c r="K75" s="1">
        <v>0.6</v>
      </c>
      <c r="L75" s="1">
        <v>10.3</v>
      </c>
      <c r="M75" s="1">
        <v>11</v>
      </c>
      <c r="N75" s="1">
        <v>5.0999999999999996</v>
      </c>
      <c r="O75" s="1">
        <v>10.6</v>
      </c>
      <c r="P75" s="1">
        <v>7.3</v>
      </c>
      <c r="Q75" s="1">
        <v>11.2</v>
      </c>
      <c r="R75" s="1">
        <v>23.3</v>
      </c>
      <c r="S75" s="1">
        <v>3.6</v>
      </c>
      <c r="T75" s="1">
        <v>2.2999999999999998</v>
      </c>
      <c r="U75" s="1">
        <v>2.6</v>
      </c>
      <c r="V75" s="1" t="s">
        <v>52</v>
      </c>
      <c r="W75" s="1">
        <v>4.0999999999999996</v>
      </c>
      <c r="X75" s="1">
        <v>5.6</v>
      </c>
      <c r="Y75" s="1" t="s">
        <v>52</v>
      </c>
    </row>
    <row r="76" spans="1:25" x14ac:dyDescent="0.2">
      <c r="A76" s="3">
        <v>39387</v>
      </c>
      <c r="B76" s="1">
        <v>19.3</v>
      </c>
      <c r="C76" s="1">
        <v>19.100000000000001</v>
      </c>
      <c r="D76" s="1">
        <v>19.600000000000001</v>
      </c>
      <c r="E76" s="1">
        <v>4.3</v>
      </c>
      <c r="F76" s="1">
        <v>6.5</v>
      </c>
      <c r="G76" s="1">
        <v>0.7</v>
      </c>
      <c r="H76" s="1">
        <v>5.2</v>
      </c>
      <c r="I76" s="1">
        <v>4</v>
      </c>
      <c r="J76" s="1">
        <v>0.7</v>
      </c>
      <c r="K76" s="1">
        <v>0.7</v>
      </c>
      <c r="L76" s="1">
        <v>10.8</v>
      </c>
      <c r="M76" s="1">
        <v>11.3</v>
      </c>
      <c r="N76" s="1">
        <v>5.3</v>
      </c>
      <c r="O76" s="1">
        <v>11</v>
      </c>
      <c r="P76" s="1">
        <v>7</v>
      </c>
      <c r="Q76" s="1">
        <v>12.1</v>
      </c>
      <c r="R76" s="1">
        <v>22.3</v>
      </c>
      <c r="S76" s="1">
        <v>3.7</v>
      </c>
      <c r="T76" s="1">
        <v>2.5</v>
      </c>
      <c r="U76" s="1">
        <v>2.6</v>
      </c>
      <c r="V76" s="1" t="s">
        <v>52</v>
      </c>
      <c r="W76" s="1">
        <v>4</v>
      </c>
      <c r="X76" s="1">
        <v>6.5</v>
      </c>
      <c r="Y76" s="1" t="s">
        <v>52</v>
      </c>
    </row>
    <row r="77" spans="1:25" x14ac:dyDescent="0.2">
      <c r="A77" s="3">
        <v>39417</v>
      </c>
      <c r="B77" s="1">
        <v>19.2</v>
      </c>
      <c r="C77" s="1">
        <v>19.600000000000001</v>
      </c>
      <c r="D77" s="1">
        <v>18.5</v>
      </c>
      <c r="E77" s="1">
        <v>4.4000000000000004</v>
      </c>
      <c r="F77" s="1">
        <v>5.3</v>
      </c>
      <c r="G77" s="1">
        <v>1.1000000000000001</v>
      </c>
      <c r="H77" s="1">
        <v>6.1</v>
      </c>
      <c r="I77" s="1">
        <v>4</v>
      </c>
      <c r="J77" s="1">
        <v>0.8</v>
      </c>
      <c r="K77" s="1">
        <v>1.4</v>
      </c>
      <c r="L77" s="1">
        <v>10.8</v>
      </c>
      <c r="M77" s="1">
        <v>11.1</v>
      </c>
      <c r="N77" s="1">
        <v>5.2</v>
      </c>
      <c r="O77" s="1">
        <v>10.9</v>
      </c>
      <c r="P77" s="1">
        <v>6.2</v>
      </c>
      <c r="Q77" s="1">
        <v>12.4</v>
      </c>
      <c r="R77" s="1">
        <v>22.5</v>
      </c>
      <c r="S77" s="1">
        <v>3.6</v>
      </c>
      <c r="T77" s="1">
        <v>3</v>
      </c>
      <c r="U77" s="1">
        <v>2.4</v>
      </c>
      <c r="V77" s="1" t="s">
        <v>52</v>
      </c>
      <c r="W77" s="1">
        <v>3.9</v>
      </c>
      <c r="X77" s="1">
        <v>6.2</v>
      </c>
      <c r="Y77" s="1" t="s">
        <v>52</v>
      </c>
    </row>
    <row r="78" spans="1:25" x14ac:dyDescent="0.2">
      <c r="A78" s="3">
        <v>39448</v>
      </c>
      <c r="B78" s="1">
        <v>17.2</v>
      </c>
      <c r="C78" s="1">
        <v>8.8000000000000007</v>
      </c>
      <c r="D78" s="1">
        <v>33.6</v>
      </c>
      <c r="E78" s="1">
        <v>7.5</v>
      </c>
      <c r="F78" s="1">
        <v>-4</v>
      </c>
      <c r="G78" s="1">
        <v>3.4</v>
      </c>
      <c r="H78" s="1">
        <v>12.6</v>
      </c>
      <c r="I78" s="1">
        <v>5.8</v>
      </c>
      <c r="J78" s="1">
        <v>2.8</v>
      </c>
      <c r="K78" s="1">
        <v>7.8</v>
      </c>
      <c r="L78" s="1">
        <v>9</v>
      </c>
      <c r="M78" s="1">
        <v>18.7</v>
      </c>
      <c r="N78" s="1">
        <v>9.1</v>
      </c>
      <c r="O78" s="1">
        <v>15.1</v>
      </c>
      <c r="P78" s="1">
        <v>0.5</v>
      </c>
      <c r="Q78" s="1">
        <v>22</v>
      </c>
      <c r="R78" s="1">
        <v>26.2</v>
      </c>
      <c r="S78" s="1">
        <v>7.3</v>
      </c>
      <c r="T78" s="1">
        <v>14</v>
      </c>
      <c r="U78" s="1">
        <v>4.2</v>
      </c>
      <c r="V78" s="1" t="s">
        <v>52</v>
      </c>
      <c r="W78" s="1">
        <v>5.8</v>
      </c>
      <c r="X78" s="1">
        <v>14.3</v>
      </c>
      <c r="Y78" s="1" t="s">
        <v>52</v>
      </c>
    </row>
    <row r="79" spans="1:25" x14ac:dyDescent="0.2">
      <c r="A79" s="3">
        <v>39479</v>
      </c>
      <c r="B79" s="1">
        <v>21.4</v>
      </c>
      <c r="C79" s="1">
        <v>14.2</v>
      </c>
      <c r="D79" s="1">
        <v>35</v>
      </c>
      <c r="E79" s="1">
        <v>8.9</v>
      </c>
      <c r="F79" s="1">
        <v>-3.4</v>
      </c>
      <c r="G79" s="1">
        <v>7.6</v>
      </c>
      <c r="H79" s="1">
        <v>12.5</v>
      </c>
      <c r="I79" s="1">
        <v>7.4</v>
      </c>
      <c r="J79" s="1">
        <v>4.2</v>
      </c>
      <c r="K79" s="1">
        <v>9.1999999999999993</v>
      </c>
      <c r="L79" s="1">
        <v>10.1</v>
      </c>
      <c r="M79" s="1">
        <v>17.5</v>
      </c>
      <c r="N79" s="1">
        <v>7.6</v>
      </c>
      <c r="O79" s="1">
        <v>17.3</v>
      </c>
      <c r="P79" s="1">
        <v>3.6</v>
      </c>
      <c r="Q79" s="1">
        <v>24.4</v>
      </c>
      <c r="R79" s="1">
        <v>25</v>
      </c>
      <c r="S79" s="1">
        <v>4.8</v>
      </c>
      <c r="T79" s="1">
        <v>14.8</v>
      </c>
      <c r="U79" s="1">
        <v>0.6</v>
      </c>
      <c r="V79" s="1" t="s">
        <v>52</v>
      </c>
      <c r="W79" s="1">
        <v>4.2</v>
      </c>
      <c r="X79" s="1">
        <v>5.9</v>
      </c>
      <c r="Y79" s="1" t="s">
        <v>52</v>
      </c>
    </row>
    <row r="80" spans="1:25" x14ac:dyDescent="0.2">
      <c r="A80" s="3">
        <v>39508</v>
      </c>
      <c r="B80" s="1">
        <v>18.399999999999999</v>
      </c>
      <c r="C80" s="1">
        <v>12.3</v>
      </c>
      <c r="D80" s="1">
        <v>29.3</v>
      </c>
      <c r="E80" s="1">
        <v>5.9</v>
      </c>
      <c r="F80" s="1">
        <v>-8.1999999999999993</v>
      </c>
      <c r="G80" s="1">
        <v>4.9000000000000004</v>
      </c>
      <c r="H80" s="1">
        <v>6.2</v>
      </c>
      <c r="I80" s="1">
        <v>5.5</v>
      </c>
      <c r="J80" s="1">
        <v>3</v>
      </c>
      <c r="K80" s="1">
        <v>2.7</v>
      </c>
      <c r="L80" s="1">
        <v>5.7</v>
      </c>
      <c r="M80" s="1">
        <v>13.3</v>
      </c>
      <c r="N80" s="1">
        <v>4.5999999999999996</v>
      </c>
      <c r="O80" s="1">
        <v>12.9</v>
      </c>
      <c r="P80" s="1">
        <v>-1.1000000000000001</v>
      </c>
      <c r="Q80" s="1">
        <v>20.3</v>
      </c>
      <c r="R80" s="1">
        <v>19.600000000000001</v>
      </c>
      <c r="S80" s="1">
        <v>2.2000000000000002</v>
      </c>
      <c r="T80" s="1">
        <v>11.3</v>
      </c>
      <c r="U80" s="1">
        <v>-0.8</v>
      </c>
      <c r="V80" s="1" t="s">
        <v>52</v>
      </c>
      <c r="W80" s="1">
        <v>1.1000000000000001</v>
      </c>
      <c r="X80" s="1">
        <v>1.9</v>
      </c>
      <c r="Y80" s="1" t="s">
        <v>52</v>
      </c>
    </row>
    <row r="81" spans="1:25" x14ac:dyDescent="0.2">
      <c r="A81" s="3">
        <v>39539</v>
      </c>
      <c r="B81" s="1">
        <v>21.5</v>
      </c>
      <c r="C81" s="1">
        <v>14.6</v>
      </c>
      <c r="D81" s="1">
        <v>33.700000000000003</v>
      </c>
      <c r="E81" s="1">
        <v>5.8</v>
      </c>
      <c r="F81" s="1">
        <v>-3.3</v>
      </c>
      <c r="G81" s="1">
        <v>3</v>
      </c>
      <c r="H81" s="1">
        <v>4.5999999999999996</v>
      </c>
      <c r="I81" s="1">
        <v>5.6</v>
      </c>
      <c r="J81" s="1">
        <v>3.4</v>
      </c>
      <c r="K81" s="1">
        <v>2.2999999999999998</v>
      </c>
      <c r="L81" s="1">
        <v>6.2</v>
      </c>
      <c r="M81" s="1">
        <v>14</v>
      </c>
      <c r="N81" s="1">
        <v>6.1</v>
      </c>
      <c r="O81" s="1">
        <v>15.1</v>
      </c>
      <c r="P81" s="1">
        <v>-1.5</v>
      </c>
      <c r="Q81" s="1">
        <v>24.3</v>
      </c>
      <c r="R81" s="1">
        <v>21.8</v>
      </c>
      <c r="S81" s="1">
        <v>3.3</v>
      </c>
      <c r="T81" s="1">
        <v>12.8</v>
      </c>
      <c r="U81" s="1">
        <v>1.2</v>
      </c>
      <c r="V81" s="1" t="s">
        <v>52</v>
      </c>
      <c r="W81" s="1">
        <v>2.1</v>
      </c>
      <c r="X81" s="1">
        <v>1.1000000000000001</v>
      </c>
      <c r="Y81" s="1" t="s">
        <v>52</v>
      </c>
    </row>
    <row r="82" spans="1:25" x14ac:dyDescent="0.2">
      <c r="A82" s="3">
        <v>39569</v>
      </c>
      <c r="B82" s="1">
        <v>18.399999999999999</v>
      </c>
      <c r="C82" s="1">
        <v>11.9</v>
      </c>
      <c r="D82" s="1">
        <v>29.5</v>
      </c>
      <c r="E82" s="1">
        <v>5.0999999999999996</v>
      </c>
      <c r="F82" s="1">
        <v>-3.3</v>
      </c>
      <c r="G82" s="1">
        <v>1.2</v>
      </c>
      <c r="H82" s="1">
        <v>2.5</v>
      </c>
      <c r="I82" s="1">
        <v>5.0999999999999996</v>
      </c>
      <c r="J82" s="1">
        <v>4</v>
      </c>
      <c r="K82" s="1">
        <v>3.5</v>
      </c>
      <c r="L82" s="1">
        <v>3.5</v>
      </c>
      <c r="M82" s="1">
        <v>11.6</v>
      </c>
      <c r="N82" s="1">
        <v>5</v>
      </c>
      <c r="O82" s="1">
        <v>12.3</v>
      </c>
      <c r="P82" s="1">
        <v>-3.5</v>
      </c>
      <c r="Q82" s="1">
        <v>20.6</v>
      </c>
      <c r="R82" s="1">
        <v>20.399999999999999</v>
      </c>
      <c r="S82" s="1">
        <v>2.8</v>
      </c>
      <c r="T82" s="1">
        <v>10.6</v>
      </c>
      <c r="U82" s="1">
        <v>1.3</v>
      </c>
      <c r="V82" s="1" t="s">
        <v>52</v>
      </c>
      <c r="W82" s="1">
        <v>1.9</v>
      </c>
      <c r="X82" s="1">
        <v>0.2</v>
      </c>
      <c r="Y82" s="1" t="s">
        <v>52</v>
      </c>
    </row>
    <row r="83" spans="1:25" x14ac:dyDescent="0.2">
      <c r="A83" s="3">
        <v>39600</v>
      </c>
      <c r="B83" s="1">
        <v>19.399999999999999</v>
      </c>
      <c r="C83" s="1">
        <v>12.9</v>
      </c>
      <c r="D83" s="1">
        <v>30.5</v>
      </c>
      <c r="E83" s="1">
        <v>5.0999999999999996</v>
      </c>
      <c r="F83" s="1">
        <v>-1.9</v>
      </c>
      <c r="G83" s="1">
        <v>-0.5</v>
      </c>
      <c r="H83" s="1">
        <v>2.5</v>
      </c>
      <c r="I83" s="1">
        <v>5.2</v>
      </c>
      <c r="J83" s="1">
        <v>4.0999999999999996</v>
      </c>
      <c r="K83" s="1">
        <v>4</v>
      </c>
      <c r="L83" s="1">
        <v>3.5</v>
      </c>
      <c r="M83" s="1">
        <v>11.4</v>
      </c>
      <c r="N83" s="1">
        <v>4.9000000000000004</v>
      </c>
      <c r="O83" s="1">
        <v>12.7</v>
      </c>
      <c r="P83" s="1">
        <v>-3.6</v>
      </c>
      <c r="Q83" s="1">
        <v>20.9</v>
      </c>
      <c r="R83" s="1">
        <v>23</v>
      </c>
      <c r="S83" s="1">
        <v>2.5</v>
      </c>
      <c r="T83" s="1">
        <v>9.6999999999999993</v>
      </c>
      <c r="U83" s="1">
        <v>0.8</v>
      </c>
      <c r="V83" s="1" t="s">
        <v>52</v>
      </c>
      <c r="W83" s="1">
        <v>2.2000000000000002</v>
      </c>
      <c r="X83" s="1">
        <v>-0.6</v>
      </c>
      <c r="Y83" s="1" t="s">
        <v>52</v>
      </c>
    </row>
    <row r="84" spans="1:25" x14ac:dyDescent="0.2">
      <c r="A84" s="3">
        <v>39630</v>
      </c>
      <c r="B84" s="1">
        <v>20.2</v>
      </c>
      <c r="C84" s="1">
        <v>13.8</v>
      </c>
      <c r="D84" s="1">
        <v>31</v>
      </c>
      <c r="E84" s="1">
        <v>5.4</v>
      </c>
      <c r="F84" s="1">
        <v>-1.9</v>
      </c>
      <c r="G84" s="1">
        <v>1.2</v>
      </c>
      <c r="H84" s="1">
        <v>4.2</v>
      </c>
      <c r="I84" s="1">
        <v>5.6</v>
      </c>
      <c r="J84" s="1">
        <v>4.0999999999999996</v>
      </c>
      <c r="K84" s="1">
        <v>3.2</v>
      </c>
      <c r="L84" s="1">
        <v>5.3</v>
      </c>
      <c r="M84" s="1">
        <v>10.9</v>
      </c>
      <c r="N84" s="1">
        <v>5.0999999999999996</v>
      </c>
      <c r="O84" s="1">
        <v>12.6</v>
      </c>
      <c r="P84" s="1">
        <v>-3.3</v>
      </c>
      <c r="Q84" s="1">
        <v>20.2</v>
      </c>
      <c r="R84" s="1">
        <v>23.4</v>
      </c>
      <c r="S84" s="1">
        <v>2.9</v>
      </c>
      <c r="T84" s="1">
        <v>8.6999999999999993</v>
      </c>
      <c r="U84" s="1">
        <v>1.3</v>
      </c>
      <c r="V84" s="1" t="s">
        <v>52</v>
      </c>
      <c r="W84" s="1">
        <v>2.2999999999999998</v>
      </c>
      <c r="X84" s="1">
        <v>1.6</v>
      </c>
      <c r="Y84" s="1" t="s">
        <v>52</v>
      </c>
    </row>
    <row r="85" spans="1:25" x14ac:dyDescent="0.2">
      <c r="A85" s="3">
        <v>39661</v>
      </c>
      <c r="B85" s="1">
        <v>19.100000000000001</v>
      </c>
      <c r="C85" s="1">
        <v>12.6</v>
      </c>
      <c r="D85" s="1">
        <v>29.7</v>
      </c>
      <c r="E85" s="1">
        <v>4.9000000000000004</v>
      </c>
      <c r="F85" s="1">
        <v>-6.7</v>
      </c>
      <c r="G85" s="1">
        <v>-0.8</v>
      </c>
      <c r="H85" s="1">
        <v>4.3</v>
      </c>
      <c r="I85" s="1">
        <v>5.3</v>
      </c>
      <c r="J85" s="1">
        <v>4.3</v>
      </c>
      <c r="K85" s="1">
        <v>2.7</v>
      </c>
      <c r="L85" s="1">
        <v>5.3</v>
      </c>
      <c r="M85" s="1">
        <v>9.6999999999999993</v>
      </c>
      <c r="N85" s="1">
        <v>4.3</v>
      </c>
      <c r="O85" s="1">
        <v>11.6</v>
      </c>
      <c r="P85" s="1">
        <v>-3.3</v>
      </c>
      <c r="Q85" s="1">
        <v>18.8</v>
      </c>
      <c r="R85" s="1">
        <v>20.6</v>
      </c>
      <c r="S85" s="1">
        <v>2.1</v>
      </c>
      <c r="T85" s="1">
        <v>6.2</v>
      </c>
      <c r="U85" s="1">
        <v>1.6</v>
      </c>
      <c r="V85" s="1" t="s">
        <v>52</v>
      </c>
      <c r="W85" s="1">
        <v>1.4</v>
      </c>
      <c r="X85" s="1">
        <v>1</v>
      </c>
      <c r="Y85" s="1" t="s">
        <v>52</v>
      </c>
    </row>
    <row r="86" spans="1:25" x14ac:dyDescent="0.2">
      <c r="A86" s="3">
        <v>39692</v>
      </c>
      <c r="B86" s="1">
        <v>20</v>
      </c>
      <c r="C86" s="1">
        <v>13.1</v>
      </c>
      <c r="D86" s="1">
        <v>31.5</v>
      </c>
      <c r="E86" s="1">
        <v>5.0999999999999996</v>
      </c>
      <c r="F86" s="1">
        <v>-8.4</v>
      </c>
      <c r="G86" s="1">
        <v>-1.4</v>
      </c>
      <c r="H86" s="1">
        <v>4.9000000000000004</v>
      </c>
      <c r="I86" s="1">
        <v>5.5</v>
      </c>
      <c r="J86" s="1">
        <v>4.8</v>
      </c>
      <c r="K86" s="1">
        <v>2.4</v>
      </c>
      <c r="L86" s="1">
        <v>6.6</v>
      </c>
      <c r="M86" s="1">
        <v>9.9</v>
      </c>
      <c r="N86" s="1">
        <v>4.9000000000000004</v>
      </c>
      <c r="O86" s="1">
        <v>12.1</v>
      </c>
      <c r="P86" s="1">
        <v>-1.5</v>
      </c>
      <c r="Q86" s="1">
        <v>18.5</v>
      </c>
      <c r="R86" s="1">
        <v>22.3</v>
      </c>
      <c r="S86" s="1">
        <v>2.7</v>
      </c>
      <c r="T86" s="1">
        <v>5.9</v>
      </c>
      <c r="U86" s="1">
        <v>2.7</v>
      </c>
      <c r="V86" s="1" t="s">
        <v>52</v>
      </c>
      <c r="W86" s="1">
        <v>1.7</v>
      </c>
      <c r="X86" s="1">
        <v>1.7</v>
      </c>
      <c r="Y86" s="1" t="s">
        <v>52</v>
      </c>
    </row>
    <row r="87" spans="1:25" x14ac:dyDescent="0.2">
      <c r="A87" s="3">
        <v>39722</v>
      </c>
      <c r="B87" s="1">
        <v>19.899999999999999</v>
      </c>
      <c r="C87" s="1">
        <v>11.8</v>
      </c>
      <c r="D87" s="1">
        <v>33.5</v>
      </c>
      <c r="E87" s="1">
        <v>4.2</v>
      </c>
      <c r="F87" s="1">
        <v>-7.1</v>
      </c>
      <c r="G87" s="1">
        <v>-2.2999999999999998</v>
      </c>
      <c r="H87" s="1">
        <v>5</v>
      </c>
      <c r="I87" s="1">
        <v>4.5999999999999996</v>
      </c>
      <c r="J87" s="1">
        <v>5.3</v>
      </c>
      <c r="K87" s="1">
        <v>1.4</v>
      </c>
      <c r="L87" s="1">
        <v>5.4</v>
      </c>
      <c r="M87" s="1">
        <v>8.6</v>
      </c>
      <c r="N87" s="1">
        <v>4.3</v>
      </c>
      <c r="O87" s="1">
        <v>10.3</v>
      </c>
      <c r="P87" s="1">
        <v>-1.4</v>
      </c>
      <c r="Q87" s="1">
        <v>15.9</v>
      </c>
      <c r="R87" s="1">
        <v>18.399999999999999</v>
      </c>
      <c r="S87" s="1">
        <v>2.5</v>
      </c>
      <c r="T87" s="1">
        <v>5.0999999999999996</v>
      </c>
      <c r="U87" s="1">
        <v>3.2</v>
      </c>
      <c r="V87" s="1" t="s">
        <v>52</v>
      </c>
      <c r="W87" s="1">
        <v>1.5</v>
      </c>
      <c r="X87" s="1">
        <v>0.8</v>
      </c>
      <c r="Y87" s="1" t="s">
        <v>52</v>
      </c>
    </row>
    <row r="88" spans="1:25" x14ac:dyDescent="0.2">
      <c r="A88" s="3">
        <v>39753</v>
      </c>
      <c r="B88" s="1">
        <v>18.600000000000001</v>
      </c>
      <c r="C88" s="1">
        <v>9.1999999999999993</v>
      </c>
      <c r="D88" s="1">
        <v>34.6</v>
      </c>
      <c r="E88" s="1">
        <v>3.2</v>
      </c>
      <c r="F88" s="1">
        <v>-7.3</v>
      </c>
      <c r="G88" s="1">
        <v>-1.3</v>
      </c>
      <c r="H88" s="1">
        <v>3.7</v>
      </c>
      <c r="I88" s="1">
        <v>3.3</v>
      </c>
      <c r="J88" s="1">
        <v>5.4</v>
      </c>
      <c r="K88" s="1">
        <v>1.2</v>
      </c>
      <c r="L88" s="1">
        <v>3.3</v>
      </c>
      <c r="M88" s="1">
        <v>6.3</v>
      </c>
      <c r="N88" s="1">
        <v>3.1</v>
      </c>
      <c r="O88" s="1">
        <v>6.7</v>
      </c>
      <c r="P88" s="1">
        <v>-2.5</v>
      </c>
      <c r="Q88" s="1">
        <v>11</v>
      </c>
      <c r="R88" s="1">
        <v>14.5</v>
      </c>
      <c r="S88" s="1">
        <v>1.9</v>
      </c>
      <c r="T88" s="1">
        <v>3</v>
      </c>
      <c r="U88" s="1">
        <v>2.9</v>
      </c>
      <c r="V88" s="1" t="s">
        <v>52</v>
      </c>
      <c r="W88" s="1">
        <v>1</v>
      </c>
      <c r="X88" s="1">
        <v>1.1000000000000001</v>
      </c>
      <c r="Y88" s="1" t="s">
        <v>52</v>
      </c>
    </row>
    <row r="89" spans="1:25" x14ac:dyDescent="0.2">
      <c r="A89" s="3">
        <v>39783</v>
      </c>
      <c r="B89" s="1">
        <v>16.100000000000001</v>
      </c>
      <c r="C89" s="1">
        <v>5.8</v>
      </c>
      <c r="D89" s="1">
        <v>34.200000000000003</v>
      </c>
      <c r="E89" s="1">
        <v>1.6</v>
      </c>
      <c r="F89" s="1">
        <v>-5.4</v>
      </c>
      <c r="G89" s="1">
        <v>-1</v>
      </c>
      <c r="H89" s="1">
        <v>0.5</v>
      </c>
      <c r="I89" s="1">
        <v>1.7</v>
      </c>
      <c r="J89" s="1">
        <v>5.2</v>
      </c>
      <c r="K89" s="1">
        <v>0.6</v>
      </c>
      <c r="L89" s="1">
        <v>2.1</v>
      </c>
      <c r="M89" s="1">
        <v>2.4</v>
      </c>
      <c r="N89" s="1">
        <v>1.9</v>
      </c>
      <c r="O89" s="1">
        <v>3.5</v>
      </c>
      <c r="P89" s="1">
        <v>-3.3</v>
      </c>
      <c r="Q89" s="1">
        <v>5.9</v>
      </c>
      <c r="R89" s="1">
        <v>15.5</v>
      </c>
      <c r="S89" s="1">
        <v>1.4</v>
      </c>
      <c r="T89" s="1">
        <v>0.8</v>
      </c>
      <c r="U89" s="1">
        <v>2.4</v>
      </c>
      <c r="V89" s="1" t="s">
        <v>52</v>
      </c>
      <c r="W89" s="1">
        <v>0.9</v>
      </c>
      <c r="X89" s="1">
        <v>1.8</v>
      </c>
      <c r="Y89" s="1" t="s">
        <v>52</v>
      </c>
    </row>
    <row r="90" spans="1:25" x14ac:dyDescent="0.2">
      <c r="A90" s="3">
        <v>39814</v>
      </c>
      <c r="B90" s="1">
        <v>-12.2</v>
      </c>
      <c r="C90" s="1">
        <v>-30.9</v>
      </c>
      <c r="D90" s="1">
        <v>17.7</v>
      </c>
      <c r="E90" s="1">
        <v>-19.2</v>
      </c>
      <c r="F90" s="1">
        <v>4.5</v>
      </c>
      <c r="G90" s="1">
        <v>-4</v>
      </c>
      <c r="H90" s="1">
        <v>-35.299999999999997</v>
      </c>
      <c r="I90" s="1">
        <v>-19.7</v>
      </c>
      <c r="J90" s="1">
        <v>5.5</v>
      </c>
      <c r="K90" s="1">
        <v>-6.5</v>
      </c>
      <c r="L90" s="1">
        <v>-22.8</v>
      </c>
      <c r="M90" s="1">
        <v>-37.799999999999997</v>
      </c>
      <c r="N90" s="1">
        <v>-14.7</v>
      </c>
      <c r="O90" s="1">
        <v>-26.7</v>
      </c>
      <c r="P90" s="1">
        <v>-10.3</v>
      </c>
      <c r="Q90" s="1">
        <v>-29.6</v>
      </c>
      <c r="R90" s="1">
        <v>-62</v>
      </c>
      <c r="S90" s="1">
        <v>-11</v>
      </c>
      <c r="T90" s="1">
        <v>-34.200000000000003</v>
      </c>
      <c r="U90" s="1">
        <v>-10.9</v>
      </c>
      <c r="V90" s="1" t="s">
        <v>52</v>
      </c>
      <c r="W90" s="1">
        <v>-5.0999999999999996</v>
      </c>
      <c r="X90" s="1">
        <v>-6.3</v>
      </c>
      <c r="Y90" s="1" t="s">
        <v>52</v>
      </c>
    </row>
    <row r="91" spans="1:25" x14ac:dyDescent="0.2">
      <c r="A91" s="3">
        <v>39845</v>
      </c>
      <c r="B91" s="1">
        <v>-17.2</v>
      </c>
      <c r="C91" s="1">
        <v>-34.6</v>
      </c>
      <c r="D91" s="1">
        <v>10.4</v>
      </c>
      <c r="E91" s="1">
        <v>-19.5</v>
      </c>
      <c r="F91" s="1">
        <v>10.7</v>
      </c>
      <c r="G91" s="1">
        <v>-4.2</v>
      </c>
      <c r="H91" s="1">
        <v>-34.299999999999997</v>
      </c>
      <c r="I91" s="1">
        <v>-19.8</v>
      </c>
      <c r="J91" s="1">
        <v>4.2</v>
      </c>
      <c r="K91" s="1">
        <v>-7.1</v>
      </c>
      <c r="L91" s="1">
        <v>-27.9</v>
      </c>
      <c r="M91" s="1">
        <v>-36.9</v>
      </c>
      <c r="N91" s="1">
        <v>-12</v>
      </c>
      <c r="O91" s="1">
        <v>-23.3</v>
      </c>
      <c r="P91" s="1">
        <v>-11.5</v>
      </c>
      <c r="Q91" s="1">
        <v>-24.7</v>
      </c>
      <c r="R91" s="1">
        <v>-56</v>
      </c>
      <c r="S91" s="1">
        <v>-8.3000000000000007</v>
      </c>
      <c r="T91" s="1">
        <v>-31.9</v>
      </c>
      <c r="U91" s="1">
        <v>-5.8</v>
      </c>
      <c r="V91" s="1" t="s">
        <v>52</v>
      </c>
      <c r="W91" s="1">
        <v>-3</v>
      </c>
      <c r="X91" s="1">
        <v>-3.1</v>
      </c>
      <c r="Y91" s="1" t="s">
        <v>52</v>
      </c>
    </row>
    <row r="92" spans="1:25" x14ac:dyDescent="0.2">
      <c r="A92" s="3">
        <v>39873</v>
      </c>
      <c r="B92" s="1">
        <v>-17.899999999999999</v>
      </c>
      <c r="C92" s="1">
        <v>-33.799999999999997</v>
      </c>
      <c r="D92" s="1">
        <v>6.6</v>
      </c>
      <c r="E92" s="1">
        <v>-17</v>
      </c>
      <c r="F92" s="1">
        <v>15.5</v>
      </c>
      <c r="G92" s="1">
        <v>0</v>
      </c>
      <c r="H92" s="1">
        <v>-30.1</v>
      </c>
      <c r="I92" s="1">
        <v>-17.8</v>
      </c>
      <c r="J92" s="1">
        <v>6.5</v>
      </c>
      <c r="K92" s="1">
        <v>-2.2000000000000002</v>
      </c>
      <c r="L92" s="1">
        <v>-25.4</v>
      </c>
      <c r="M92" s="1">
        <v>-34.700000000000003</v>
      </c>
      <c r="N92" s="1">
        <v>-8.5</v>
      </c>
      <c r="O92" s="1">
        <v>-17.899999999999999</v>
      </c>
      <c r="P92" s="1">
        <v>-11.9</v>
      </c>
      <c r="Q92" s="1">
        <v>-17</v>
      </c>
      <c r="R92" s="1">
        <v>-48.1</v>
      </c>
      <c r="S92" s="1">
        <v>-5.3</v>
      </c>
      <c r="T92" s="1">
        <v>-28.9</v>
      </c>
      <c r="U92" s="1">
        <v>-2.2000000000000002</v>
      </c>
      <c r="V92" s="1" t="s">
        <v>52</v>
      </c>
      <c r="W92" s="1">
        <v>0</v>
      </c>
      <c r="X92" s="1">
        <v>0</v>
      </c>
      <c r="Y92" s="1" t="s">
        <v>52</v>
      </c>
    </row>
    <row r="93" spans="1:25" x14ac:dyDescent="0.2">
      <c r="A93" s="3">
        <v>39904</v>
      </c>
      <c r="B93" s="1">
        <v>-20.5</v>
      </c>
      <c r="C93" s="1">
        <v>-35</v>
      </c>
      <c r="D93" s="1">
        <v>1.5</v>
      </c>
      <c r="E93" s="1">
        <v>-16.399999999999999</v>
      </c>
      <c r="F93" s="1">
        <v>15.1</v>
      </c>
      <c r="G93" s="1">
        <v>2.9</v>
      </c>
      <c r="H93" s="1">
        <v>-26.7</v>
      </c>
      <c r="I93" s="1">
        <v>-17.3</v>
      </c>
      <c r="J93" s="1">
        <v>6.7</v>
      </c>
      <c r="K93" s="1">
        <v>-2.9</v>
      </c>
      <c r="L93" s="1">
        <v>-26.6</v>
      </c>
      <c r="M93" s="1">
        <v>-33.4</v>
      </c>
      <c r="N93" s="1">
        <v>-8.6999999999999993</v>
      </c>
      <c r="O93" s="1">
        <v>-17.8</v>
      </c>
      <c r="P93" s="1">
        <v>-13</v>
      </c>
      <c r="Q93" s="1">
        <v>-16.600000000000001</v>
      </c>
      <c r="R93" s="1">
        <v>-45.4</v>
      </c>
      <c r="S93" s="1">
        <v>-5.6</v>
      </c>
      <c r="T93" s="1">
        <v>-28.5</v>
      </c>
      <c r="U93" s="1">
        <v>-2.8</v>
      </c>
      <c r="V93" s="1" t="s">
        <v>52</v>
      </c>
      <c r="W93" s="1">
        <v>-0.4</v>
      </c>
      <c r="X93" s="1">
        <v>1.4</v>
      </c>
      <c r="Y93" s="1" t="s">
        <v>52</v>
      </c>
    </row>
    <row r="94" spans="1:25" x14ac:dyDescent="0.2">
      <c r="A94" s="3">
        <v>39934</v>
      </c>
      <c r="B94" s="1">
        <v>-20.5</v>
      </c>
      <c r="C94" s="1">
        <v>-34.200000000000003</v>
      </c>
      <c r="D94" s="1">
        <v>0</v>
      </c>
      <c r="E94" s="1">
        <v>-15.6</v>
      </c>
      <c r="F94" s="1">
        <v>14.7</v>
      </c>
      <c r="G94" s="1">
        <v>3.7</v>
      </c>
      <c r="H94" s="1">
        <v>-25.1</v>
      </c>
      <c r="I94" s="1">
        <v>-16.7</v>
      </c>
      <c r="J94" s="1">
        <v>6.8</v>
      </c>
      <c r="K94" s="1">
        <v>-3.1</v>
      </c>
      <c r="L94" s="1">
        <v>-27.8</v>
      </c>
      <c r="M94" s="1">
        <v>-31.2</v>
      </c>
      <c r="N94" s="1">
        <v>-7.9</v>
      </c>
      <c r="O94" s="1">
        <v>-16.3</v>
      </c>
      <c r="P94" s="1">
        <v>-12.5</v>
      </c>
      <c r="Q94" s="1">
        <v>-14.9</v>
      </c>
      <c r="R94" s="1">
        <v>-42.1</v>
      </c>
      <c r="S94" s="1">
        <v>-5.0999999999999996</v>
      </c>
      <c r="T94" s="1">
        <v>-26.5</v>
      </c>
      <c r="U94" s="1">
        <v>-1.9</v>
      </c>
      <c r="V94" s="1" t="s">
        <v>52</v>
      </c>
      <c r="W94" s="1">
        <v>-0.7</v>
      </c>
      <c r="X94" s="1">
        <v>0.7</v>
      </c>
      <c r="Y94" s="1" t="s">
        <v>52</v>
      </c>
    </row>
    <row r="95" spans="1:25" x14ac:dyDescent="0.2">
      <c r="A95" s="3">
        <v>39965</v>
      </c>
      <c r="B95" s="1">
        <v>-21</v>
      </c>
      <c r="C95" s="1">
        <v>-33.799999999999997</v>
      </c>
      <c r="D95" s="1">
        <v>-2</v>
      </c>
      <c r="E95" s="1">
        <v>-14.8</v>
      </c>
      <c r="F95" s="1">
        <v>15.1</v>
      </c>
      <c r="G95" s="1">
        <v>3.2</v>
      </c>
      <c r="H95" s="1">
        <v>-22.6</v>
      </c>
      <c r="I95" s="1">
        <v>-15.9</v>
      </c>
      <c r="J95" s="1">
        <v>6.2</v>
      </c>
      <c r="K95" s="1">
        <v>-2.7</v>
      </c>
      <c r="L95" s="1">
        <v>-28.3</v>
      </c>
      <c r="M95" s="1">
        <v>-29.7</v>
      </c>
      <c r="N95" s="1">
        <v>-7.7</v>
      </c>
      <c r="O95" s="1">
        <v>-15.3</v>
      </c>
      <c r="P95" s="1">
        <v>-11.6</v>
      </c>
      <c r="Q95" s="1">
        <v>-13.8</v>
      </c>
      <c r="R95" s="1">
        <v>-40.9</v>
      </c>
      <c r="S95" s="1">
        <v>-5.0999999999999996</v>
      </c>
      <c r="T95" s="1">
        <v>-25</v>
      </c>
      <c r="U95" s="1">
        <v>-1.7</v>
      </c>
      <c r="V95" s="1" t="s">
        <v>52</v>
      </c>
      <c r="W95" s="1">
        <v>-1</v>
      </c>
      <c r="X95" s="1">
        <v>-1.4</v>
      </c>
      <c r="Y95" s="1" t="s">
        <v>52</v>
      </c>
    </row>
    <row r="96" spans="1:25" x14ac:dyDescent="0.2">
      <c r="A96" s="3">
        <v>39995</v>
      </c>
      <c r="B96" s="1">
        <v>-21.3</v>
      </c>
      <c r="C96" s="1">
        <v>-33</v>
      </c>
      <c r="D96" s="1">
        <v>-4</v>
      </c>
      <c r="E96" s="1">
        <v>-14.2</v>
      </c>
      <c r="F96" s="1">
        <v>11.1</v>
      </c>
      <c r="G96" s="1">
        <v>1.3</v>
      </c>
      <c r="H96" s="1">
        <v>-21.4</v>
      </c>
      <c r="I96" s="1">
        <v>-15.1</v>
      </c>
      <c r="J96" s="1">
        <v>5.9</v>
      </c>
      <c r="K96" s="1">
        <v>-2</v>
      </c>
      <c r="L96" s="1">
        <v>-29.4</v>
      </c>
      <c r="M96" s="1">
        <v>-28.8</v>
      </c>
      <c r="N96" s="1">
        <v>-7.1</v>
      </c>
      <c r="O96" s="1">
        <v>-13.7</v>
      </c>
      <c r="P96" s="1">
        <v>-8.5</v>
      </c>
      <c r="Q96" s="1">
        <v>-13.2</v>
      </c>
      <c r="R96" s="1">
        <v>-38.299999999999997</v>
      </c>
      <c r="S96" s="1">
        <v>-4.9000000000000004</v>
      </c>
      <c r="T96" s="1">
        <v>-23.4</v>
      </c>
      <c r="U96" s="1">
        <v>-1.3</v>
      </c>
      <c r="V96" s="1" t="s">
        <v>52</v>
      </c>
      <c r="W96" s="1">
        <v>-0.6</v>
      </c>
      <c r="X96" s="1">
        <v>-3.8</v>
      </c>
      <c r="Y96" s="1" t="s">
        <v>52</v>
      </c>
    </row>
    <row r="97" spans="1:25" x14ac:dyDescent="0.2">
      <c r="A97" s="3">
        <v>40026</v>
      </c>
      <c r="B97" s="1">
        <v>-21.5</v>
      </c>
      <c r="C97" s="1">
        <v>-32</v>
      </c>
      <c r="D97" s="1">
        <v>-6.3</v>
      </c>
      <c r="E97" s="1">
        <v>-13.2</v>
      </c>
      <c r="F97" s="1">
        <v>11.1</v>
      </c>
      <c r="G97" s="1">
        <v>1.2</v>
      </c>
      <c r="H97" s="1">
        <v>-20.5</v>
      </c>
      <c r="I97" s="1">
        <v>-14</v>
      </c>
      <c r="J97" s="1">
        <v>5.7</v>
      </c>
      <c r="K97" s="1">
        <v>-0.9</v>
      </c>
      <c r="L97" s="1">
        <v>-29.7</v>
      </c>
      <c r="M97" s="1">
        <v>-27.6</v>
      </c>
      <c r="N97" s="1">
        <v>-6.4</v>
      </c>
      <c r="O97" s="1">
        <v>-12.4</v>
      </c>
      <c r="P97" s="1">
        <v>-6.9</v>
      </c>
      <c r="Q97" s="1">
        <v>-12.1</v>
      </c>
      <c r="R97" s="1">
        <v>-36.200000000000003</v>
      </c>
      <c r="S97" s="1">
        <v>-4.3</v>
      </c>
      <c r="T97" s="1">
        <v>-21.3</v>
      </c>
      <c r="U97" s="1">
        <v>-1.3</v>
      </c>
      <c r="V97" s="1" t="s">
        <v>52</v>
      </c>
      <c r="W97" s="1">
        <v>-0.1</v>
      </c>
      <c r="X97" s="1">
        <v>-3.7</v>
      </c>
      <c r="Y97" s="1" t="s">
        <v>52</v>
      </c>
    </row>
    <row r="98" spans="1:25" x14ac:dyDescent="0.2">
      <c r="A98" s="3">
        <v>40057</v>
      </c>
      <c r="B98" s="1">
        <v>-21.4</v>
      </c>
      <c r="C98" s="1">
        <v>-31.1</v>
      </c>
      <c r="D98" s="1">
        <v>-7.6</v>
      </c>
      <c r="E98" s="1">
        <v>-12.4</v>
      </c>
      <c r="F98" s="1">
        <v>11.5</v>
      </c>
      <c r="G98" s="1">
        <v>-0.2</v>
      </c>
      <c r="H98" s="1">
        <v>-20.399999999999999</v>
      </c>
      <c r="I98" s="1">
        <v>-12.9</v>
      </c>
      <c r="J98" s="1">
        <v>5.7</v>
      </c>
      <c r="K98" s="1">
        <v>-0.4</v>
      </c>
      <c r="L98" s="1">
        <v>-29.4</v>
      </c>
      <c r="M98" s="1">
        <v>-26.4</v>
      </c>
      <c r="N98" s="1">
        <v>-6.2</v>
      </c>
      <c r="O98" s="1">
        <v>-11.7</v>
      </c>
      <c r="P98" s="1">
        <v>-6.1</v>
      </c>
      <c r="Q98" s="1">
        <v>-11.4</v>
      </c>
      <c r="R98" s="1">
        <v>-34.9</v>
      </c>
      <c r="S98" s="1">
        <v>-4.4000000000000004</v>
      </c>
      <c r="T98" s="1">
        <v>-19.8</v>
      </c>
      <c r="U98" s="1">
        <v>-1.6</v>
      </c>
      <c r="V98" s="1" t="s">
        <v>52</v>
      </c>
      <c r="W98" s="1">
        <v>0.2</v>
      </c>
      <c r="X98" s="1">
        <v>-5.9</v>
      </c>
      <c r="Y98" s="1" t="s">
        <v>52</v>
      </c>
    </row>
    <row r="99" spans="1:25" x14ac:dyDescent="0.2">
      <c r="A99" s="3">
        <v>40087</v>
      </c>
      <c r="B99" s="1">
        <v>-20.8</v>
      </c>
      <c r="C99" s="1">
        <v>-29.9</v>
      </c>
      <c r="D99" s="1">
        <v>-8.1</v>
      </c>
      <c r="E99" s="1">
        <v>-11.3</v>
      </c>
      <c r="F99" s="1">
        <v>6.4</v>
      </c>
      <c r="G99" s="1">
        <v>0.5</v>
      </c>
      <c r="H99" s="1">
        <v>-20.3</v>
      </c>
      <c r="I99" s="1">
        <v>-11.6</v>
      </c>
      <c r="J99" s="1">
        <v>5.7</v>
      </c>
      <c r="K99" s="1">
        <v>0.8</v>
      </c>
      <c r="L99" s="1">
        <v>-28.9</v>
      </c>
      <c r="M99" s="1">
        <v>-24.6</v>
      </c>
      <c r="N99" s="1">
        <v>-5.5</v>
      </c>
      <c r="O99" s="1">
        <v>-9.8000000000000007</v>
      </c>
      <c r="P99" s="1">
        <v>-4.9000000000000004</v>
      </c>
      <c r="Q99" s="1">
        <v>-9.4</v>
      </c>
      <c r="R99" s="1">
        <v>-33.4</v>
      </c>
      <c r="S99" s="1">
        <v>-4</v>
      </c>
      <c r="T99" s="1">
        <v>-18.399999999999999</v>
      </c>
      <c r="U99" s="1">
        <v>-1.3</v>
      </c>
      <c r="V99" s="1" t="s">
        <v>52</v>
      </c>
      <c r="W99" s="1">
        <v>0.5</v>
      </c>
      <c r="X99" s="1">
        <v>-6.7</v>
      </c>
      <c r="Y99" s="1" t="s">
        <v>52</v>
      </c>
    </row>
    <row r="100" spans="1:25" x14ac:dyDescent="0.2">
      <c r="A100" s="3">
        <v>40118</v>
      </c>
      <c r="B100" s="1">
        <v>-19.2</v>
      </c>
      <c r="C100" s="1">
        <v>-27.5</v>
      </c>
      <c r="D100" s="1">
        <v>-7.8</v>
      </c>
      <c r="E100" s="1">
        <v>-9.9</v>
      </c>
      <c r="F100" s="1">
        <v>4.2</v>
      </c>
      <c r="G100" s="1">
        <v>0.6</v>
      </c>
      <c r="H100" s="1">
        <v>-19.3</v>
      </c>
      <c r="I100" s="1">
        <v>-10.1</v>
      </c>
      <c r="J100" s="1">
        <v>5.9</v>
      </c>
      <c r="K100" s="1">
        <v>1.5</v>
      </c>
      <c r="L100" s="1">
        <v>-27.4</v>
      </c>
      <c r="M100" s="1">
        <v>-22</v>
      </c>
      <c r="N100" s="1">
        <v>-4.3</v>
      </c>
      <c r="O100" s="1">
        <v>-6.5</v>
      </c>
      <c r="P100" s="1">
        <v>-2.2999999999999998</v>
      </c>
      <c r="Q100" s="1">
        <v>-5.4</v>
      </c>
      <c r="R100" s="1">
        <v>-32.299999999999997</v>
      </c>
      <c r="S100" s="1">
        <v>-3.6</v>
      </c>
      <c r="T100" s="1">
        <v>-16.8</v>
      </c>
      <c r="U100" s="1">
        <v>-0.9</v>
      </c>
      <c r="V100" s="1" t="s">
        <v>52</v>
      </c>
      <c r="W100" s="1">
        <v>0.8</v>
      </c>
      <c r="X100" s="1">
        <v>-6.9</v>
      </c>
      <c r="Y100" s="1" t="s">
        <v>52</v>
      </c>
    </row>
    <row r="101" spans="1:25" s="5" customFormat="1" x14ac:dyDescent="0.2">
      <c r="A101" s="4">
        <v>40148</v>
      </c>
      <c r="B101" s="2">
        <v>-16.5</v>
      </c>
      <c r="C101" s="1">
        <v>-24.3</v>
      </c>
      <c r="D101" s="1">
        <v>-5.7</v>
      </c>
      <c r="E101" s="2">
        <v>-8</v>
      </c>
      <c r="F101" s="1">
        <v>2.1</v>
      </c>
      <c r="G101" s="1">
        <v>0</v>
      </c>
      <c r="H101" s="1">
        <v>-16.7</v>
      </c>
      <c r="I101" s="1">
        <v>-8.1999999999999993</v>
      </c>
      <c r="J101" s="1">
        <v>5.7</v>
      </c>
      <c r="K101" s="1">
        <v>2.1</v>
      </c>
      <c r="L101" s="1">
        <v>-24.3</v>
      </c>
      <c r="M101" s="1">
        <v>-17.8</v>
      </c>
      <c r="N101" s="1">
        <v>-2.8</v>
      </c>
      <c r="O101" s="2">
        <v>-2.7</v>
      </c>
      <c r="P101" s="5">
        <v>0.4</v>
      </c>
      <c r="Q101" s="5">
        <v>-0.6</v>
      </c>
      <c r="R101" s="5">
        <v>-32.9</v>
      </c>
      <c r="S101" s="5">
        <v>-2.9</v>
      </c>
      <c r="T101" s="5">
        <v>-15.7</v>
      </c>
      <c r="U101" s="2">
        <v>-0.1</v>
      </c>
      <c r="V101" s="5" t="s">
        <v>52</v>
      </c>
      <c r="W101" s="1">
        <v>1.2</v>
      </c>
      <c r="X101" s="1">
        <v>-6.7</v>
      </c>
      <c r="Y101" s="1" t="s">
        <v>52</v>
      </c>
    </row>
    <row r="102" spans="1:25" x14ac:dyDescent="0.2">
      <c r="A102" s="3">
        <v>40179</v>
      </c>
      <c r="B102" s="1">
        <v>12.6</v>
      </c>
      <c r="C102" s="1">
        <v>22.4</v>
      </c>
      <c r="D102" s="1">
        <v>3.3</v>
      </c>
      <c r="E102" s="1">
        <v>18.899999999999999</v>
      </c>
      <c r="F102" s="1">
        <v>-32.5</v>
      </c>
      <c r="G102" s="1">
        <v>10.3</v>
      </c>
      <c r="H102" s="1">
        <v>42.9</v>
      </c>
      <c r="I102" s="1">
        <v>18.899999999999999</v>
      </c>
      <c r="J102" s="1">
        <v>1.8</v>
      </c>
      <c r="K102" s="1">
        <v>6.2</v>
      </c>
      <c r="L102" s="1">
        <v>36.4</v>
      </c>
      <c r="M102" s="1">
        <v>39.299999999999997</v>
      </c>
      <c r="N102" s="1">
        <v>12.3</v>
      </c>
      <c r="O102" s="1">
        <v>33.9</v>
      </c>
      <c r="P102" s="1">
        <v>36.4</v>
      </c>
      <c r="Q102" s="1">
        <v>30.6</v>
      </c>
      <c r="R102" s="1">
        <v>58.8</v>
      </c>
      <c r="S102" s="1">
        <v>6.7</v>
      </c>
      <c r="T102" s="1">
        <v>18.8</v>
      </c>
      <c r="U102" s="1">
        <v>7</v>
      </c>
      <c r="V102" s="1" t="s">
        <v>52</v>
      </c>
      <c r="W102" s="1">
        <v>3.3</v>
      </c>
      <c r="X102" s="1">
        <v>8.6999999999999993</v>
      </c>
      <c r="Y102" s="1" t="s">
        <v>52</v>
      </c>
    </row>
    <row r="103" spans="1:25" x14ac:dyDescent="0.2">
      <c r="A103" s="3">
        <v>40210</v>
      </c>
      <c r="B103" s="1">
        <v>18.100000000000001</v>
      </c>
      <c r="C103" s="1">
        <v>28.1</v>
      </c>
      <c r="D103" s="1">
        <v>8.8000000000000007</v>
      </c>
      <c r="E103" s="1">
        <v>18.3</v>
      </c>
      <c r="F103" s="1">
        <v>-34.4</v>
      </c>
      <c r="G103" s="1">
        <v>5</v>
      </c>
      <c r="H103" s="1">
        <v>39.700000000000003</v>
      </c>
      <c r="I103" s="1">
        <v>19.100000000000001</v>
      </c>
      <c r="J103" s="1">
        <v>1.7</v>
      </c>
      <c r="K103" s="1">
        <v>2.7</v>
      </c>
      <c r="L103" s="1">
        <v>43.9</v>
      </c>
      <c r="M103" s="1">
        <v>38.4</v>
      </c>
      <c r="N103" s="1">
        <v>13.1</v>
      </c>
      <c r="O103" s="1">
        <v>30.2</v>
      </c>
      <c r="P103" s="1">
        <v>37.6</v>
      </c>
      <c r="Q103" s="1">
        <v>25.1</v>
      </c>
      <c r="R103" s="1">
        <v>41.8</v>
      </c>
      <c r="S103" s="1">
        <v>8.4</v>
      </c>
      <c r="T103" s="1">
        <v>12.6</v>
      </c>
      <c r="U103" s="1">
        <v>11.5</v>
      </c>
      <c r="V103" s="1" t="s">
        <v>52</v>
      </c>
      <c r="W103" s="1">
        <v>4.7</v>
      </c>
      <c r="X103" s="1">
        <v>10.8</v>
      </c>
      <c r="Y103" s="1" t="s">
        <v>52</v>
      </c>
    </row>
    <row r="104" spans="1:25" x14ac:dyDescent="0.2">
      <c r="A104" s="3">
        <v>40238</v>
      </c>
      <c r="B104" s="1">
        <v>25.3</v>
      </c>
      <c r="C104" s="1">
        <v>34.200000000000003</v>
      </c>
      <c r="D104" s="1">
        <v>16.8</v>
      </c>
      <c r="E104" s="1">
        <v>18</v>
      </c>
      <c r="F104" s="1">
        <v>-33.1</v>
      </c>
      <c r="G104" s="1">
        <v>8.4</v>
      </c>
      <c r="H104" s="1">
        <v>33.6</v>
      </c>
      <c r="I104" s="1">
        <v>19.899999999999999</v>
      </c>
      <c r="J104" s="1">
        <v>0.3</v>
      </c>
      <c r="K104" s="1">
        <v>-3.8</v>
      </c>
      <c r="L104" s="1">
        <v>45.6</v>
      </c>
      <c r="M104" s="1">
        <v>39.5</v>
      </c>
      <c r="N104" s="1">
        <v>14</v>
      </c>
      <c r="O104" s="1">
        <v>29</v>
      </c>
      <c r="P104" s="1">
        <v>43</v>
      </c>
      <c r="Q104" s="1">
        <v>21.9</v>
      </c>
      <c r="R104" s="1">
        <v>27.3</v>
      </c>
      <c r="S104" s="1">
        <v>9.6</v>
      </c>
      <c r="T104" s="1">
        <v>13.8</v>
      </c>
      <c r="U104" s="1">
        <v>12.5</v>
      </c>
      <c r="V104" s="1" t="s">
        <v>52</v>
      </c>
      <c r="W104" s="1">
        <v>6.9</v>
      </c>
      <c r="X104" s="1">
        <v>7.9</v>
      </c>
      <c r="Y104" s="1" t="s">
        <v>52</v>
      </c>
    </row>
    <row r="105" spans="1:25" x14ac:dyDescent="0.2">
      <c r="A105" s="3">
        <v>40269</v>
      </c>
      <c r="B105" s="1">
        <v>27.9</v>
      </c>
      <c r="C105" s="1">
        <v>35.4</v>
      </c>
      <c r="D105" s="1">
        <v>20.6</v>
      </c>
      <c r="E105" s="1">
        <v>17.7</v>
      </c>
      <c r="F105" s="1">
        <v>-25.7</v>
      </c>
      <c r="G105" s="1">
        <v>10.9</v>
      </c>
      <c r="H105" s="1">
        <v>27.1</v>
      </c>
      <c r="I105" s="1">
        <v>19.399999999999999</v>
      </c>
      <c r="J105" s="1">
        <v>0.4</v>
      </c>
      <c r="K105" s="1">
        <v>-2.2000000000000002</v>
      </c>
      <c r="L105" s="1">
        <v>45.3</v>
      </c>
      <c r="M105" s="1">
        <v>37.6</v>
      </c>
      <c r="N105" s="1">
        <v>13.2</v>
      </c>
      <c r="O105" s="1">
        <v>26.8</v>
      </c>
      <c r="P105" s="1">
        <v>43.1</v>
      </c>
      <c r="Q105" s="1">
        <v>19</v>
      </c>
      <c r="R105" s="1">
        <v>23</v>
      </c>
      <c r="S105" s="1">
        <v>9.1999999999999993</v>
      </c>
      <c r="T105" s="1">
        <v>13</v>
      </c>
      <c r="U105" s="1">
        <v>11.1</v>
      </c>
      <c r="V105" s="1" t="s">
        <v>52</v>
      </c>
      <c r="W105" s="1">
        <v>6.9</v>
      </c>
      <c r="X105" s="1">
        <v>8.9</v>
      </c>
      <c r="Y105" s="1" t="s">
        <v>52</v>
      </c>
    </row>
    <row r="106" spans="1:25" x14ac:dyDescent="0.2">
      <c r="A106" s="3">
        <v>40299</v>
      </c>
      <c r="B106" s="1">
        <v>29.4</v>
      </c>
      <c r="C106" s="1">
        <v>36</v>
      </c>
      <c r="D106" s="1">
        <v>22.9</v>
      </c>
      <c r="E106" s="1">
        <v>17</v>
      </c>
      <c r="F106" s="1">
        <v>-21.3</v>
      </c>
      <c r="G106" s="1">
        <v>10.5</v>
      </c>
      <c r="H106" s="1">
        <v>24.4</v>
      </c>
      <c r="I106" s="1">
        <v>18.899999999999999</v>
      </c>
      <c r="J106" s="1">
        <v>0</v>
      </c>
      <c r="K106" s="1">
        <v>-1.8</v>
      </c>
      <c r="L106" s="1">
        <v>45</v>
      </c>
      <c r="M106" s="1">
        <v>35.1</v>
      </c>
      <c r="N106" s="1">
        <v>12.1</v>
      </c>
      <c r="O106" s="1">
        <v>25</v>
      </c>
      <c r="P106" s="1">
        <v>41.4</v>
      </c>
      <c r="Q106" s="1">
        <v>17.399999999999999</v>
      </c>
      <c r="R106" s="1">
        <v>20.6</v>
      </c>
      <c r="S106" s="1">
        <v>8.3000000000000007</v>
      </c>
      <c r="T106" s="1">
        <v>11.5</v>
      </c>
      <c r="U106" s="1">
        <v>9.3000000000000007</v>
      </c>
      <c r="V106" s="1" t="s">
        <v>52</v>
      </c>
      <c r="W106" s="1">
        <v>7.3</v>
      </c>
      <c r="X106" s="1">
        <v>6.2</v>
      </c>
      <c r="Y106" s="1" t="s">
        <v>52</v>
      </c>
    </row>
    <row r="107" spans="1:25" x14ac:dyDescent="0.2">
      <c r="A107" s="3">
        <v>40330</v>
      </c>
      <c r="B107" s="1">
        <v>28.9</v>
      </c>
      <c r="C107" s="1">
        <v>33.799999999999997</v>
      </c>
      <c r="D107" s="1">
        <v>23.9</v>
      </c>
      <c r="E107" s="1">
        <v>16</v>
      </c>
      <c r="F107" s="1">
        <v>-19</v>
      </c>
      <c r="G107" s="1">
        <v>11.4</v>
      </c>
      <c r="H107" s="1">
        <v>20.8</v>
      </c>
      <c r="I107" s="1">
        <v>17.899999999999999</v>
      </c>
      <c r="J107" s="1">
        <v>0</v>
      </c>
      <c r="K107" s="1">
        <v>-1.5</v>
      </c>
      <c r="L107" s="1">
        <v>41.4</v>
      </c>
      <c r="M107" s="1">
        <v>32.9</v>
      </c>
      <c r="N107" s="1">
        <v>11.1</v>
      </c>
      <c r="O107" s="1">
        <v>21.5</v>
      </c>
      <c r="P107" s="1">
        <v>37.200000000000003</v>
      </c>
      <c r="Q107" s="1">
        <v>14.5</v>
      </c>
      <c r="R107" s="1">
        <v>17</v>
      </c>
      <c r="S107" s="1">
        <v>8</v>
      </c>
      <c r="T107" s="1">
        <v>11.1</v>
      </c>
      <c r="U107" s="1">
        <v>7.9</v>
      </c>
      <c r="V107" s="1" t="s">
        <v>52</v>
      </c>
      <c r="W107" s="1">
        <v>7.8</v>
      </c>
      <c r="X107" s="1">
        <v>6</v>
      </c>
      <c r="Y107" s="1" t="s">
        <v>52</v>
      </c>
    </row>
    <row r="108" spans="1:25" x14ac:dyDescent="0.2">
      <c r="A108" s="3">
        <v>40360</v>
      </c>
      <c r="B108" s="1">
        <v>28</v>
      </c>
      <c r="C108" s="1">
        <v>30.5</v>
      </c>
      <c r="D108" s="1">
        <v>25.3</v>
      </c>
      <c r="E108" s="1">
        <v>15.1</v>
      </c>
      <c r="F108" s="1">
        <v>-13.1</v>
      </c>
      <c r="G108" s="1">
        <v>11.5</v>
      </c>
      <c r="H108" s="1">
        <v>19</v>
      </c>
      <c r="I108" s="1">
        <v>16.5</v>
      </c>
      <c r="J108" s="1">
        <v>0</v>
      </c>
      <c r="K108" s="1">
        <v>-0.6</v>
      </c>
      <c r="L108" s="1">
        <v>38.700000000000003</v>
      </c>
      <c r="M108" s="1">
        <v>31.4</v>
      </c>
      <c r="N108" s="1">
        <v>10</v>
      </c>
      <c r="O108" s="1">
        <v>18.100000000000001</v>
      </c>
      <c r="P108" s="1">
        <v>29.2</v>
      </c>
      <c r="Q108" s="1">
        <v>13.1</v>
      </c>
      <c r="R108" s="1">
        <v>16.100000000000001</v>
      </c>
      <c r="S108" s="1">
        <v>7.5</v>
      </c>
      <c r="T108" s="1">
        <v>10.5</v>
      </c>
      <c r="U108" s="1">
        <v>6.6</v>
      </c>
      <c r="V108" s="1" t="s">
        <v>52</v>
      </c>
      <c r="W108" s="1">
        <v>7.8</v>
      </c>
      <c r="X108" s="1">
        <v>6.2</v>
      </c>
      <c r="Y108" s="1" t="s">
        <v>52</v>
      </c>
    </row>
    <row r="109" spans="1:25" x14ac:dyDescent="0.2">
      <c r="A109" s="3">
        <v>40391</v>
      </c>
      <c r="B109" s="1">
        <v>28</v>
      </c>
      <c r="C109" s="1">
        <v>28.7</v>
      </c>
      <c r="D109" s="1">
        <v>27.2</v>
      </c>
      <c r="E109" s="1">
        <v>14.1</v>
      </c>
      <c r="F109" s="1">
        <v>-10.5</v>
      </c>
      <c r="G109" s="1">
        <v>11.9</v>
      </c>
      <c r="H109" s="1">
        <v>18.3</v>
      </c>
      <c r="I109" s="1">
        <v>15.2</v>
      </c>
      <c r="J109" s="1">
        <v>-0.1</v>
      </c>
      <c r="K109" s="1">
        <v>-1.7</v>
      </c>
      <c r="L109" s="1">
        <v>37.799999999999997</v>
      </c>
      <c r="M109" s="1">
        <v>30</v>
      </c>
      <c r="N109" s="1">
        <v>9.3000000000000007</v>
      </c>
      <c r="O109" s="1">
        <v>16.399999999999999</v>
      </c>
      <c r="P109" s="1">
        <v>24.9</v>
      </c>
      <c r="Q109" s="1">
        <v>12.5</v>
      </c>
      <c r="R109" s="1">
        <v>14.6</v>
      </c>
      <c r="S109" s="1">
        <v>7.1</v>
      </c>
      <c r="T109" s="1">
        <v>9.5</v>
      </c>
      <c r="U109" s="1">
        <v>5.9</v>
      </c>
      <c r="V109" s="1" t="s">
        <v>52</v>
      </c>
      <c r="W109" s="1">
        <v>7.6</v>
      </c>
      <c r="X109" s="1">
        <v>6.2</v>
      </c>
      <c r="Y109" s="1" t="s">
        <v>52</v>
      </c>
    </row>
    <row r="110" spans="1:25" x14ac:dyDescent="0.2">
      <c r="A110" s="3">
        <v>40422</v>
      </c>
      <c r="B110" s="1">
        <v>26.7</v>
      </c>
      <c r="C110" s="1">
        <v>26.3</v>
      </c>
      <c r="D110" s="1">
        <v>27.2</v>
      </c>
      <c r="E110" s="1">
        <v>13</v>
      </c>
      <c r="F110" s="1">
        <v>-7.9</v>
      </c>
      <c r="G110" s="1">
        <v>11.8</v>
      </c>
      <c r="H110" s="1">
        <v>19.100000000000001</v>
      </c>
      <c r="I110" s="1">
        <v>13.7</v>
      </c>
      <c r="J110" s="1">
        <v>0</v>
      </c>
      <c r="K110" s="1">
        <v>-2.2999999999999998</v>
      </c>
      <c r="L110" s="1">
        <v>35.1</v>
      </c>
      <c r="M110" s="1">
        <v>28.2</v>
      </c>
      <c r="N110" s="1">
        <v>8.8000000000000007</v>
      </c>
      <c r="O110" s="1">
        <v>14.7</v>
      </c>
      <c r="P110" s="1">
        <v>21.1</v>
      </c>
      <c r="Q110" s="1">
        <v>11.6</v>
      </c>
      <c r="R110" s="1">
        <v>14.4</v>
      </c>
      <c r="S110" s="1">
        <v>7</v>
      </c>
      <c r="T110" s="1">
        <v>7.7</v>
      </c>
      <c r="U110" s="1">
        <v>6.3</v>
      </c>
      <c r="V110" s="1" t="s">
        <v>52</v>
      </c>
      <c r="W110" s="1">
        <v>7.3</v>
      </c>
      <c r="X110" s="1">
        <v>6.7</v>
      </c>
      <c r="Y110" s="1" t="s">
        <v>52</v>
      </c>
    </row>
    <row r="111" spans="1:25" x14ac:dyDescent="0.2">
      <c r="A111" s="3">
        <v>40452</v>
      </c>
      <c r="B111" s="1">
        <v>24.3</v>
      </c>
      <c r="C111" s="1">
        <v>23.1</v>
      </c>
      <c r="D111" s="1">
        <v>25.7</v>
      </c>
      <c r="E111" s="1">
        <v>11.8</v>
      </c>
      <c r="F111" s="1">
        <v>-4.8</v>
      </c>
      <c r="G111" s="1">
        <v>9.3000000000000007</v>
      </c>
      <c r="H111" s="1">
        <v>19.3</v>
      </c>
      <c r="I111" s="1">
        <v>12.3</v>
      </c>
      <c r="J111" s="1">
        <v>-0.5</v>
      </c>
      <c r="K111" s="1">
        <v>-2.5</v>
      </c>
      <c r="L111" s="1">
        <v>33.200000000000003</v>
      </c>
      <c r="M111" s="1">
        <v>25.7</v>
      </c>
      <c r="N111" s="1">
        <v>7.8</v>
      </c>
      <c r="O111" s="1">
        <v>12.7</v>
      </c>
      <c r="P111" s="1">
        <v>18.100000000000001</v>
      </c>
      <c r="Q111" s="1">
        <v>9.8000000000000007</v>
      </c>
      <c r="R111" s="1">
        <v>14.7</v>
      </c>
      <c r="S111" s="1">
        <v>6.3</v>
      </c>
      <c r="T111" s="1">
        <v>5.3</v>
      </c>
      <c r="U111" s="1">
        <v>5.7</v>
      </c>
      <c r="V111" s="1" t="s">
        <v>52</v>
      </c>
      <c r="W111" s="1">
        <v>6.7</v>
      </c>
      <c r="X111" s="1">
        <v>7</v>
      </c>
      <c r="Y111" s="1" t="s">
        <v>52</v>
      </c>
    </row>
    <row r="112" spans="1:25" x14ac:dyDescent="0.2">
      <c r="A112" s="3">
        <v>40483</v>
      </c>
      <c r="B112" s="1">
        <v>22.8</v>
      </c>
      <c r="C112" s="1">
        <v>20.6</v>
      </c>
      <c r="D112" s="1">
        <v>25.2</v>
      </c>
      <c r="E112" s="1">
        <v>11.2</v>
      </c>
      <c r="F112" s="1">
        <v>-2</v>
      </c>
      <c r="G112" s="1">
        <v>8.1999999999999993</v>
      </c>
      <c r="H112" s="1">
        <v>19.600000000000001</v>
      </c>
      <c r="I112" s="1">
        <v>11.5</v>
      </c>
      <c r="J112" s="1">
        <v>-0.4</v>
      </c>
      <c r="K112" s="1">
        <v>-2.1</v>
      </c>
      <c r="L112" s="1">
        <v>31.1</v>
      </c>
      <c r="M112" s="1">
        <v>24.1</v>
      </c>
      <c r="N112" s="1">
        <v>7.4</v>
      </c>
      <c r="O112" s="1">
        <v>12.1</v>
      </c>
      <c r="P112" s="1">
        <v>16.5</v>
      </c>
      <c r="Q112" s="1">
        <v>9.3000000000000007</v>
      </c>
      <c r="R112" s="1">
        <v>17.600000000000001</v>
      </c>
      <c r="S112" s="1">
        <v>6</v>
      </c>
      <c r="T112" s="1">
        <v>4.5999999999999996</v>
      </c>
      <c r="U112" s="1">
        <v>5.7</v>
      </c>
      <c r="V112" s="1" t="s">
        <v>52</v>
      </c>
      <c r="W112" s="1">
        <v>6.5</v>
      </c>
      <c r="X112" s="1">
        <v>6.4</v>
      </c>
      <c r="Y112" s="1" t="s">
        <v>52</v>
      </c>
    </row>
    <row r="113" spans="1:25" x14ac:dyDescent="0.2">
      <c r="A113" s="3">
        <v>40513</v>
      </c>
      <c r="B113" s="1">
        <v>21.3</v>
      </c>
      <c r="C113" s="1">
        <v>18.399999999999999</v>
      </c>
      <c r="D113" s="1">
        <v>24.5</v>
      </c>
      <c r="E113" s="1">
        <v>10.4</v>
      </c>
      <c r="F113" s="1">
        <v>-0.9</v>
      </c>
      <c r="G113" s="1">
        <v>7.6</v>
      </c>
      <c r="H113" s="1">
        <v>19.5</v>
      </c>
      <c r="I113" s="1">
        <v>10.7</v>
      </c>
      <c r="J113" s="1">
        <v>-0.3</v>
      </c>
      <c r="K113" s="1">
        <v>-2</v>
      </c>
      <c r="L113" s="1">
        <v>27.5</v>
      </c>
      <c r="M113" s="1">
        <v>22.5</v>
      </c>
      <c r="N113" s="1">
        <v>7</v>
      </c>
      <c r="O113" s="1">
        <v>11.6</v>
      </c>
      <c r="P113" s="1">
        <v>15</v>
      </c>
      <c r="Q113" s="1">
        <v>9.1999999999999993</v>
      </c>
      <c r="R113" s="1">
        <v>18.7</v>
      </c>
      <c r="S113" s="1">
        <v>5.5</v>
      </c>
      <c r="T113" s="1">
        <v>4</v>
      </c>
      <c r="U113" s="1">
        <v>5.3</v>
      </c>
      <c r="V113" s="1" t="s">
        <v>52</v>
      </c>
      <c r="W113" s="1">
        <v>6</v>
      </c>
      <c r="X113" s="1">
        <v>6.2</v>
      </c>
      <c r="Y113" s="1" t="s">
        <v>52</v>
      </c>
    </row>
    <row r="114" spans="1:25" x14ac:dyDescent="0.2">
      <c r="A114" s="3">
        <v>40544</v>
      </c>
      <c r="B114" s="1">
        <v>7.3</v>
      </c>
      <c r="C114" s="1">
        <v>4.8</v>
      </c>
      <c r="D114" s="1">
        <v>10.1</v>
      </c>
      <c r="E114" s="1">
        <v>0.8</v>
      </c>
      <c r="F114" s="1">
        <v>39.6</v>
      </c>
      <c r="G114" s="1">
        <v>-11.4</v>
      </c>
      <c r="H114" s="1">
        <v>7.2</v>
      </c>
      <c r="I114" s="1">
        <v>0.5</v>
      </c>
      <c r="J114" s="1">
        <v>3.4</v>
      </c>
      <c r="K114" s="1">
        <v>-1</v>
      </c>
      <c r="L114" s="1">
        <v>-2.8</v>
      </c>
      <c r="M114" s="1">
        <v>6.2</v>
      </c>
      <c r="N114" s="1">
        <v>3</v>
      </c>
      <c r="O114" s="1">
        <v>4.5</v>
      </c>
      <c r="P114" s="1">
        <v>-3.3</v>
      </c>
      <c r="Q114" s="1">
        <v>5.8</v>
      </c>
      <c r="R114" s="1">
        <v>44.4</v>
      </c>
      <c r="S114" s="1">
        <v>2.5</v>
      </c>
      <c r="T114" s="1">
        <v>-1.9</v>
      </c>
      <c r="U114" s="1">
        <v>8.5</v>
      </c>
      <c r="V114" s="1" t="s">
        <v>52</v>
      </c>
      <c r="W114" s="1">
        <v>0</v>
      </c>
      <c r="X114" s="1">
        <v>1.9</v>
      </c>
      <c r="Y114" s="1" t="s">
        <v>52</v>
      </c>
    </row>
    <row r="115" spans="1:25" x14ac:dyDescent="0.2">
      <c r="A115" s="3">
        <v>40575</v>
      </c>
      <c r="B115" s="1">
        <v>13.5</v>
      </c>
      <c r="C115" s="1">
        <v>7.1</v>
      </c>
      <c r="D115" s="1">
        <v>20.7</v>
      </c>
      <c r="E115" s="1">
        <v>2.5</v>
      </c>
      <c r="F115" s="1">
        <v>49.5</v>
      </c>
      <c r="G115" s="1">
        <v>-6.1</v>
      </c>
      <c r="H115" s="1">
        <v>4.4000000000000004</v>
      </c>
      <c r="I115" s="1">
        <v>1.6</v>
      </c>
      <c r="J115" s="1">
        <v>1.7</v>
      </c>
      <c r="K115" s="1">
        <v>1.5</v>
      </c>
      <c r="L115" s="1">
        <v>6.2</v>
      </c>
      <c r="M115" s="1">
        <v>10.5</v>
      </c>
      <c r="N115" s="1">
        <v>5.6</v>
      </c>
      <c r="O115" s="1">
        <v>10.5</v>
      </c>
      <c r="P115" s="1">
        <v>-1.6</v>
      </c>
      <c r="Q115" s="1">
        <v>15.2</v>
      </c>
      <c r="R115" s="1">
        <v>43.5</v>
      </c>
      <c r="S115" s="1">
        <v>4</v>
      </c>
      <c r="T115" s="1">
        <v>4.3</v>
      </c>
      <c r="U115" s="1">
        <v>6.2</v>
      </c>
      <c r="V115" s="1" t="s">
        <v>52</v>
      </c>
      <c r="W115" s="1">
        <v>3.2</v>
      </c>
      <c r="X115" s="1">
        <v>0.7</v>
      </c>
      <c r="Y115" s="1" t="s">
        <v>52</v>
      </c>
    </row>
    <row r="116" spans="1:25" x14ac:dyDescent="0.2">
      <c r="A116" s="3">
        <v>40603</v>
      </c>
      <c r="B116" s="1">
        <v>8.9</v>
      </c>
      <c r="C116" s="1">
        <v>3.7</v>
      </c>
      <c r="D116" s="1">
        <v>14.7</v>
      </c>
      <c r="E116" s="1">
        <v>1.6</v>
      </c>
      <c r="F116" s="1">
        <v>47</v>
      </c>
      <c r="G116" s="1">
        <v>-10.6</v>
      </c>
      <c r="H116" s="1">
        <v>0</v>
      </c>
      <c r="I116" s="1">
        <v>0.6</v>
      </c>
      <c r="J116" s="1">
        <v>1.5</v>
      </c>
      <c r="K116" s="1">
        <v>7.2</v>
      </c>
      <c r="L116" s="1">
        <v>3.9</v>
      </c>
      <c r="M116" s="1">
        <v>7.3</v>
      </c>
      <c r="N116" s="1">
        <v>2.6</v>
      </c>
      <c r="O116" s="1">
        <v>3.4</v>
      </c>
      <c r="P116" s="1">
        <v>-5.5</v>
      </c>
      <c r="Q116" s="1">
        <v>6</v>
      </c>
      <c r="R116" s="1">
        <v>36</v>
      </c>
      <c r="S116" s="1">
        <v>2.2999999999999998</v>
      </c>
      <c r="T116" s="1">
        <v>2</v>
      </c>
      <c r="U116" s="1">
        <v>3.4</v>
      </c>
      <c r="V116" s="1" t="s">
        <v>52</v>
      </c>
      <c r="W116" s="1">
        <v>1.5</v>
      </c>
      <c r="X116" s="1">
        <v>2.8</v>
      </c>
      <c r="Y116" s="1" t="s">
        <v>52</v>
      </c>
    </row>
    <row r="117" spans="1:25" x14ac:dyDescent="0.2">
      <c r="A117" s="3">
        <v>40634</v>
      </c>
      <c r="B117" s="1">
        <v>6.5</v>
      </c>
      <c r="C117" s="1">
        <v>0.9</v>
      </c>
      <c r="D117" s="1">
        <v>12.7</v>
      </c>
      <c r="E117" s="1">
        <v>0.8</v>
      </c>
      <c r="F117" s="1">
        <v>23.1</v>
      </c>
      <c r="G117" s="1">
        <v>-14</v>
      </c>
      <c r="H117" s="1">
        <v>2.8</v>
      </c>
      <c r="I117" s="1">
        <v>0</v>
      </c>
      <c r="J117" s="1">
        <v>0.7</v>
      </c>
      <c r="K117" s="1">
        <v>5.7</v>
      </c>
      <c r="L117" s="1">
        <v>0.7</v>
      </c>
      <c r="M117" s="1">
        <v>6.3</v>
      </c>
      <c r="N117" s="1">
        <v>1.2</v>
      </c>
      <c r="O117" s="1">
        <v>0.4</v>
      </c>
      <c r="P117" s="1">
        <v>-6.4</v>
      </c>
      <c r="Q117" s="1">
        <v>1.9</v>
      </c>
      <c r="R117" s="1">
        <v>31.4</v>
      </c>
      <c r="S117" s="1">
        <v>1.4</v>
      </c>
      <c r="T117" s="1">
        <v>0.7</v>
      </c>
      <c r="U117" s="1">
        <v>3.5</v>
      </c>
      <c r="V117" s="1" t="s">
        <v>52</v>
      </c>
      <c r="W117" s="1">
        <v>0.6</v>
      </c>
      <c r="X117" s="1">
        <v>-0.2</v>
      </c>
      <c r="Y117" s="1" t="s">
        <v>52</v>
      </c>
    </row>
    <row r="118" spans="1:25" x14ac:dyDescent="0.2">
      <c r="A118" s="3">
        <v>40664</v>
      </c>
      <c r="B118" s="1">
        <v>6.7</v>
      </c>
      <c r="C118" s="1">
        <v>0.4</v>
      </c>
      <c r="D118" s="1">
        <v>13.6</v>
      </c>
      <c r="E118" s="1">
        <v>1.1000000000000001</v>
      </c>
      <c r="F118" s="1">
        <v>9.6</v>
      </c>
      <c r="G118" s="1">
        <v>-12.1</v>
      </c>
      <c r="H118" s="1">
        <v>5.2</v>
      </c>
      <c r="I118" s="1">
        <v>-0.1</v>
      </c>
      <c r="J118" s="1">
        <v>0.4</v>
      </c>
      <c r="K118" s="1">
        <v>5.6</v>
      </c>
      <c r="L118" s="1">
        <v>3.6</v>
      </c>
      <c r="M118" s="1">
        <v>6.8</v>
      </c>
      <c r="N118" s="1">
        <v>1.5</v>
      </c>
      <c r="O118" s="1">
        <v>-0.1</v>
      </c>
      <c r="P118" s="1">
        <v>-4.5999999999999996</v>
      </c>
      <c r="Q118" s="1">
        <v>0</v>
      </c>
      <c r="R118" s="1">
        <v>29.1</v>
      </c>
      <c r="S118" s="1">
        <v>2.1</v>
      </c>
      <c r="T118" s="1">
        <v>2.1</v>
      </c>
      <c r="U118" s="1">
        <v>3.1</v>
      </c>
      <c r="V118" s="1" t="s">
        <v>52</v>
      </c>
      <c r="W118" s="1">
        <v>0.7</v>
      </c>
      <c r="X118" s="1">
        <v>4.3</v>
      </c>
      <c r="Y118" s="1" t="s">
        <v>52</v>
      </c>
    </row>
    <row r="119" spans="1:25" x14ac:dyDescent="0.2">
      <c r="A119" s="3">
        <v>40695</v>
      </c>
      <c r="B119" s="1">
        <v>6.8</v>
      </c>
      <c r="C119" s="1">
        <v>0.2</v>
      </c>
      <c r="D119" s="1">
        <v>14</v>
      </c>
      <c r="E119" s="1">
        <v>0.8</v>
      </c>
      <c r="F119" s="1">
        <v>0.8</v>
      </c>
      <c r="G119" s="1">
        <v>-10.4</v>
      </c>
      <c r="H119" s="1">
        <v>6.3</v>
      </c>
      <c r="I119" s="1">
        <v>-0.4</v>
      </c>
      <c r="J119" s="1">
        <v>0.8</v>
      </c>
      <c r="K119" s="1">
        <v>4.0999999999999996</v>
      </c>
      <c r="L119" s="1">
        <v>5.4</v>
      </c>
      <c r="M119" s="1">
        <v>5.9</v>
      </c>
      <c r="N119" s="1">
        <v>1.1000000000000001</v>
      </c>
      <c r="O119" s="1">
        <v>-0.3</v>
      </c>
      <c r="P119" s="1">
        <v>-2.5</v>
      </c>
      <c r="Q119" s="1">
        <v>-1.4</v>
      </c>
      <c r="R119" s="1">
        <v>26.4</v>
      </c>
      <c r="S119" s="1">
        <v>1.5</v>
      </c>
      <c r="T119" s="1">
        <v>0.9</v>
      </c>
      <c r="U119" s="1">
        <v>3.3</v>
      </c>
      <c r="V119" s="1" t="s">
        <v>52</v>
      </c>
      <c r="W119" s="1">
        <v>0</v>
      </c>
      <c r="X119" s="1">
        <v>3.1</v>
      </c>
      <c r="Y119" s="1" t="s">
        <v>52</v>
      </c>
    </row>
    <row r="120" spans="1:25" x14ac:dyDescent="0.2">
      <c r="A120" s="3">
        <v>40725</v>
      </c>
      <c r="B120" s="1">
        <v>6.6</v>
      </c>
      <c r="C120" s="1">
        <v>0</v>
      </c>
      <c r="D120" s="1">
        <v>13.5</v>
      </c>
      <c r="E120" s="1">
        <v>0.3</v>
      </c>
      <c r="F120" s="1">
        <v>-4.7</v>
      </c>
      <c r="G120" s="1">
        <v>-8.1</v>
      </c>
      <c r="H120" s="1">
        <v>6.7</v>
      </c>
      <c r="I120" s="1">
        <v>-1.1000000000000001</v>
      </c>
      <c r="J120" s="1">
        <v>0.4</v>
      </c>
      <c r="K120" s="1">
        <v>2.4</v>
      </c>
      <c r="L120" s="1">
        <v>3.8</v>
      </c>
      <c r="M120" s="1">
        <v>5.7</v>
      </c>
      <c r="N120" s="1">
        <v>0.9</v>
      </c>
      <c r="O120" s="1">
        <v>-0.1</v>
      </c>
      <c r="P120" s="1">
        <v>-0.1</v>
      </c>
      <c r="Q120" s="1">
        <v>-2.1</v>
      </c>
      <c r="R120" s="1">
        <v>23.1</v>
      </c>
      <c r="S120" s="1">
        <v>1.3</v>
      </c>
      <c r="T120" s="1">
        <v>-0.7</v>
      </c>
      <c r="U120" s="1">
        <v>3.5</v>
      </c>
      <c r="V120" s="1" t="s">
        <v>52</v>
      </c>
      <c r="W120" s="1">
        <v>-0.2</v>
      </c>
      <c r="X120" s="1">
        <v>2.9</v>
      </c>
      <c r="Y120" s="1" t="s">
        <v>52</v>
      </c>
    </row>
    <row r="121" spans="1:25" x14ac:dyDescent="0.2">
      <c r="A121" s="3">
        <v>40756</v>
      </c>
      <c r="B121" s="1">
        <v>7.1</v>
      </c>
      <c r="C121" s="1">
        <v>0.4</v>
      </c>
      <c r="D121" s="1">
        <v>14.2</v>
      </c>
      <c r="E121" s="1">
        <v>0.4</v>
      </c>
      <c r="F121" s="1">
        <v>-4.9000000000000004</v>
      </c>
      <c r="G121" s="1">
        <v>-7.4</v>
      </c>
      <c r="H121" s="1">
        <v>8.1999999999999993</v>
      </c>
      <c r="I121" s="1">
        <v>-1.2</v>
      </c>
      <c r="J121" s="1">
        <v>0</v>
      </c>
      <c r="K121" s="1">
        <v>2.6</v>
      </c>
      <c r="L121" s="1">
        <v>2.4</v>
      </c>
      <c r="M121" s="1">
        <v>5.9</v>
      </c>
      <c r="N121" s="1">
        <v>1.1000000000000001</v>
      </c>
      <c r="O121" s="1">
        <v>0.1</v>
      </c>
      <c r="P121" s="1">
        <v>2</v>
      </c>
      <c r="Q121" s="1">
        <v>-3</v>
      </c>
      <c r="R121" s="1">
        <v>23.1</v>
      </c>
      <c r="S121" s="1">
        <v>1.5</v>
      </c>
      <c r="T121" s="1">
        <v>-1.2</v>
      </c>
      <c r="U121" s="1">
        <v>3.7</v>
      </c>
      <c r="V121" s="1" t="s">
        <v>52</v>
      </c>
      <c r="W121" s="1">
        <v>0.4</v>
      </c>
      <c r="X121" s="1">
        <v>2.8</v>
      </c>
      <c r="Y121" s="1" t="s">
        <v>52</v>
      </c>
    </row>
    <row r="122" spans="1:25" x14ac:dyDescent="0.2">
      <c r="A122" s="3">
        <v>40787</v>
      </c>
      <c r="B122" s="1">
        <v>6.5</v>
      </c>
      <c r="C122" s="1">
        <v>0.2</v>
      </c>
      <c r="D122" s="1">
        <v>13.1</v>
      </c>
      <c r="E122" s="1">
        <v>0.4</v>
      </c>
      <c r="F122" s="1">
        <v>-3.6</v>
      </c>
      <c r="G122" s="1">
        <v>-5.0999999999999996</v>
      </c>
      <c r="H122" s="1">
        <v>7.6</v>
      </c>
      <c r="I122" s="1">
        <v>-1.2</v>
      </c>
      <c r="J122" s="1">
        <v>-0.5</v>
      </c>
      <c r="K122" s="1">
        <v>2.7</v>
      </c>
      <c r="L122" s="1">
        <v>2.1</v>
      </c>
      <c r="M122" s="1">
        <v>5.2</v>
      </c>
      <c r="N122" s="1">
        <v>0.6</v>
      </c>
      <c r="O122" s="1">
        <v>-0.9</v>
      </c>
      <c r="P122" s="1">
        <v>3.4</v>
      </c>
      <c r="Q122" s="1">
        <v>-5.0999999999999996</v>
      </c>
      <c r="R122" s="1">
        <v>20.100000000000001</v>
      </c>
      <c r="S122" s="1">
        <v>1.1000000000000001</v>
      </c>
      <c r="T122" s="1">
        <v>-2.7</v>
      </c>
      <c r="U122" s="1">
        <v>2.2000000000000002</v>
      </c>
      <c r="V122" s="1" t="s">
        <v>52</v>
      </c>
      <c r="W122" s="1">
        <v>0.6</v>
      </c>
      <c r="X122" s="1">
        <v>3.8</v>
      </c>
      <c r="Y122" s="1" t="s">
        <v>52</v>
      </c>
    </row>
    <row r="123" spans="1:25" x14ac:dyDescent="0.2">
      <c r="A123" s="3">
        <v>40817</v>
      </c>
      <c r="B123" s="1">
        <v>6</v>
      </c>
      <c r="C123" s="1">
        <v>-0.1</v>
      </c>
      <c r="D123" s="1">
        <v>12.4</v>
      </c>
      <c r="E123" s="1">
        <v>0.3</v>
      </c>
      <c r="F123" s="1">
        <v>-2.2000000000000002</v>
      </c>
      <c r="G123" s="1">
        <v>-4.3</v>
      </c>
      <c r="H123" s="1">
        <v>6.9</v>
      </c>
      <c r="I123" s="1">
        <v>-1.3</v>
      </c>
      <c r="J123" s="1">
        <v>-0.1</v>
      </c>
      <c r="K123" s="1">
        <v>3.5</v>
      </c>
      <c r="L123" s="1">
        <v>1.2</v>
      </c>
      <c r="M123" s="1">
        <v>4.2</v>
      </c>
      <c r="N123" s="1">
        <v>0.1</v>
      </c>
      <c r="O123" s="1">
        <v>-1.8</v>
      </c>
      <c r="P123" s="1">
        <v>3.3</v>
      </c>
      <c r="Q123" s="1">
        <v>-6.5</v>
      </c>
      <c r="R123" s="1">
        <v>19.3</v>
      </c>
      <c r="S123" s="1">
        <v>0.7</v>
      </c>
      <c r="T123" s="1">
        <v>-3.9</v>
      </c>
      <c r="U123" s="1">
        <v>1.7</v>
      </c>
      <c r="V123" s="1" t="s">
        <v>52</v>
      </c>
      <c r="W123" s="1">
        <v>0.6</v>
      </c>
      <c r="X123" s="1">
        <v>3.3</v>
      </c>
      <c r="Y123" s="1" t="s">
        <v>52</v>
      </c>
    </row>
    <row r="124" spans="1:25" x14ac:dyDescent="0.2">
      <c r="A124" s="3">
        <v>40848</v>
      </c>
      <c r="B124" s="1">
        <v>5.2</v>
      </c>
      <c r="C124" s="1">
        <v>-0.8</v>
      </c>
      <c r="D124" s="1">
        <v>11.5</v>
      </c>
      <c r="E124" s="1">
        <v>0.1</v>
      </c>
      <c r="F124" s="1">
        <v>-1.1000000000000001</v>
      </c>
      <c r="G124" s="1">
        <v>-4.9000000000000004</v>
      </c>
      <c r="H124" s="1">
        <v>6.7</v>
      </c>
      <c r="I124" s="1">
        <v>-1.4</v>
      </c>
      <c r="J124" s="1">
        <v>0</v>
      </c>
      <c r="K124" s="1">
        <v>3.2</v>
      </c>
      <c r="L124" s="1">
        <v>1.4</v>
      </c>
      <c r="M124" s="1">
        <v>3.7</v>
      </c>
      <c r="N124" s="1">
        <v>-0.3</v>
      </c>
      <c r="O124" s="1">
        <v>-2.8</v>
      </c>
      <c r="P124" s="1">
        <v>2.6</v>
      </c>
      <c r="Q124" s="1">
        <v>-7.6</v>
      </c>
      <c r="R124" s="1">
        <v>17.899999999999999</v>
      </c>
      <c r="S124" s="1">
        <v>0.6</v>
      </c>
      <c r="T124" s="1">
        <v>-4.8</v>
      </c>
      <c r="U124" s="1">
        <v>1.4</v>
      </c>
      <c r="V124" s="1" t="s">
        <v>52</v>
      </c>
      <c r="W124" s="1">
        <v>1.1000000000000001</v>
      </c>
      <c r="X124" s="1">
        <v>2.4</v>
      </c>
      <c r="Y124" s="1" t="s">
        <v>52</v>
      </c>
    </row>
    <row r="125" spans="1:25" x14ac:dyDescent="0.2">
      <c r="A125" s="3">
        <v>40878</v>
      </c>
      <c r="B125" s="1">
        <v>5</v>
      </c>
      <c r="C125" s="1">
        <v>-1.3</v>
      </c>
      <c r="D125" s="1">
        <v>11.6</v>
      </c>
      <c r="E125" s="1">
        <v>0</v>
      </c>
      <c r="F125" s="1">
        <v>0.1</v>
      </c>
      <c r="G125" s="1">
        <v>-4.5</v>
      </c>
      <c r="H125" s="1">
        <v>6.3</v>
      </c>
      <c r="I125" s="1">
        <v>-1.4</v>
      </c>
      <c r="J125" s="1">
        <v>0.2</v>
      </c>
      <c r="K125" s="1">
        <v>2.9</v>
      </c>
      <c r="L125" s="1">
        <v>1.9</v>
      </c>
      <c r="M125" s="1">
        <v>3.4</v>
      </c>
      <c r="N125" s="1">
        <v>-0.4</v>
      </c>
      <c r="O125" s="1">
        <v>-3</v>
      </c>
      <c r="P125" s="1">
        <v>2.5</v>
      </c>
      <c r="Q125" s="1">
        <v>-7.8</v>
      </c>
      <c r="R125" s="1">
        <v>16.5</v>
      </c>
      <c r="S125" s="1">
        <v>0.4</v>
      </c>
      <c r="T125" s="1">
        <v>-5.3</v>
      </c>
      <c r="U125" s="1">
        <v>0.9</v>
      </c>
      <c r="V125" s="1" t="s">
        <v>52</v>
      </c>
      <c r="W125" s="1">
        <v>1.4</v>
      </c>
      <c r="X125" s="1">
        <v>1.8</v>
      </c>
      <c r="Y125" s="1" t="s">
        <v>52</v>
      </c>
    </row>
    <row r="126" spans="1:25" x14ac:dyDescent="0.2">
      <c r="A126" s="3">
        <v>40909</v>
      </c>
      <c r="B126" s="1">
        <v>-17</v>
      </c>
      <c r="C126" s="1">
        <v>-7.4</v>
      </c>
      <c r="D126" s="1">
        <v>-39.9</v>
      </c>
      <c r="E126" s="1">
        <v>-4.3</v>
      </c>
      <c r="F126" s="1">
        <v>-4.5999999999999996</v>
      </c>
      <c r="G126" s="1">
        <v>-14.6</v>
      </c>
      <c r="H126" s="1">
        <v>-2.1</v>
      </c>
      <c r="I126" s="1">
        <v>-1.3</v>
      </c>
      <c r="J126" s="1">
        <v>2.7</v>
      </c>
      <c r="K126" s="1">
        <v>2</v>
      </c>
      <c r="L126" s="1">
        <v>-2.9</v>
      </c>
      <c r="M126" s="1">
        <v>-12</v>
      </c>
      <c r="N126" s="1">
        <v>-3.2</v>
      </c>
      <c r="O126" s="1">
        <v>-9.8000000000000007</v>
      </c>
      <c r="P126" s="1">
        <v>5.8</v>
      </c>
      <c r="Q126" s="1">
        <v>-21.5</v>
      </c>
      <c r="R126" s="1">
        <v>-1.8</v>
      </c>
      <c r="S126" s="1">
        <v>-1</v>
      </c>
      <c r="T126" s="1">
        <v>-9.5</v>
      </c>
      <c r="U126" s="1">
        <v>-3.7</v>
      </c>
      <c r="V126" s="1" t="s">
        <v>52</v>
      </c>
      <c r="W126" s="1">
        <v>3.5</v>
      </c>
      <c r="X126" s="1">
        <v>-4.5999999999999996</v>
      </c>
      <c r="Y126" s="1">
        <v>-36.700000000000003</v>
      </c>
    </row>
    <row r="127" spans="1:25" x14ac:dyDescent="0.2">
      <c r="A127" s="3">
        <v>40940</v>
      </c>
      <c r="B127" s="1">
        <v>-13.2</v>
      </c>
      <c r="C127" s="1">
        <v>-7.1</v>
      </c>
      <c r="D127" s="1">
        <v>-25.6</v>
      </c>
      <c r="E127" s="1">
        <v>-3.8</v>
      </c>
      <c r="F127" s="1">
        <v>-9.5</v>
      </c>
      <c r="G127" s="1">
        <v>-14.2</v>
      </c>
      <c r="H127" s="1">
        <v>3.2</v>
      </c>
      <c r="I127" s="1">
        <v>-1.2</v>
      </c>
      <c r="J127" s="1">
        <v>5.4</v>
      </c>
      <c r="K127" s="1">
        <v>3.4</v>
      </c>
      <c r="L127" s="1">
        <v>-9.5</v>
      </c>
      <c r="M127" s="1">
        <v>-13.3</v>
      </c>
      <c r="N127" s="1">
        <v>-5.7</v>
      </c>
      <c r="O127" s="1">
        <v>-17.2</v>
      </c>
      <c r="P127" s="1">
        <v>-0.8</v>
      </c>
      <c r="Q127" s="1">
        <v>-28.6</v>
      </c>
      <c r="R127" s="1">
        <v>-6.3</v>
      </c>
      <c r="S127" s="1">
        <v>-1.7</v>
      </c>
      <c r="T127" s="1">
        <v>-13.2</v>
      </c>
      <c r="U127" s="1">
        <v>-1.8</v>
      </c>
      <c r="V127" s="1" t="s">
        <v>52</v>
      </c>
      <c r="W127" s="1">
        <v>1</v>
      </c>
      <c r="X127" s="1">
        <v>-2.6</v>
      </c>
      <c r="Y127" s="1">
        <v>-37.200000000000003</v>
      </c>
    </row>
    <row r="128" spans="1:25" x14ac:dyDescent="0.2">
      <c r="A128" s="3">
        <v>40969</v>
      </c>
      <c r="B128" s="1">
        <v>-9.6999999999999993</v>
      </c>
      <c r="C128" s="1">
        <v>-8.5</v>
      </c>
      <c r="D128" s="1">
        <v>-14.3</v>
      </c>
      <c r="E128" s="1">
        <v>-4.4000000000000004</v>
      </c>
      <c r="F128" s="1">
        <v>-3.4</v>
      </c>
      <c r="G128" s="1">
        <v>-14.8</v>
      </c>
      <c r="H128" s="1">
        <v>1.3</v>
      </c>
      <c r="I128" s="1">
        <v>-2</v>
      </c>
      <c r="J128" s="1">
        <v>3.3</v>
      </c>
      <c r="K128" s="1">
        <v>1.1000000000000001</v>
      </c>
      <c r="L128" s="1">
        <v>-5.4</v>
      </c>
      <c r="M128" s="1">
        <v>-10.6</v>
      </c>
      <c r="N128" s="1">
        <v>-4.5</v>
      </c>
      <c r="O128" s="1">
        <v>-12.9</v>
      </c>
      <c r="P128" s="1">
        <v>-1.9</v>
      </c>
      <c r="Q128" s="1">
        <v>-20.5</v>
      </c>
      <c r="R128" s="1">
        <v>-5.5</v>
      </c>
      <c r="S128" s="1">
        <v>-1.6</v>
      </c>
      <c r="T128" s="1">
        <v>-14.1</v>
      </c>
      <c r="U128" s="1">
        <v>-0.5</v>
      </c>
      <c r="V128" s="1" t="s">
        <v>52</v>
      </c>
      <c r="W128" s="1">
        <v>1.2</v>
      </c>
      <c r="X128" s="1">
        <v>-4.0999999999999996</v>
      </c>
      <c r="Y128" s="1">
        <v>-30.2</v>
      </c>
    </row>
    <row r="129" spans="1:25" x14ac:dyDescent="0.2">
      <c r="A129" s="3">
        <v>41000</v>
      </c>
      <c r="B129" s="1">
        <v>-8.9</v>
      </c>
      <c r="C129" s="1">
        <v>-7.3</v>
      </c>
      <c r="D129" s="1">
        <v>-13.1</v>
      </c>
      <c r="E129" s="1">
        <v>-4.8</v>
      </c>
      <c r="F129" s="1">
        <v>1.2</v>
      </c>
      <c r="G129" s="1">
        <v>-16.3</v>
      </c>
      <c r="H129" s="1">
        <v>-4.5999999999999996</v>
      </c>
      <c r="I129" s="1">
        <v>-2.2999999999999998</v>
      </c>
      <c r="J129" s="1">
        <v>2.2999999999999998</v>
      </c>
      <c r="K129" s="1">
        <v>2</v>
      </c>
      <c r="L129" s="1">
        <v>-3.1</v>
      </c>
      <c r="M129" s="1">
        <v>-11</v>
      </c>
      <c r="N129" s="1">
        <v>-4.0999999999999996</v>
      </c>
      <c r="O129" s="1">
        <v>-11</v>
      </c>
      <c r="P129" s="1">
        <v>-2.2999999999999998</v>
      </c>
      <c r="Q129" s="1">
        <v>-16.7</v>
      </c>
      <c r="R129" s="1">
        <v>-8.8000000000000007</v>
      </c>
      <c r="S129" s="1">
        <v>-1.7</v>
      </c>
      <c r="T129" s="1">
        <v>-14.5</v>
      </c>
      <c r="U129" s="1">
        <v>-0.3</v>
      </c>
      <c r="V129" s="1" t="s">
        <v>52</v>
      </c>
      <c r="W129" s="1">
        <v>0.8</v>
      </c>
      <c r="X129" s="1">
        <v>-3.3</v>
      </c>
      <c r="Y129" s="1">
        <v>-31.2</v>
      </c>
    </row>
    <row r="130" spans="1:25" x14ac:dyDescent="0.2">
      <c r="A130" s="3">
        <v>41030</v>
      </c>
      <c r="B130" s="1">
        <v>-9.1</v>
      </c>
      <c r="C130" s="1">
        <v>-7.2</v>
      </c>
      <c r="D130" s="1">
        <v>-13.4</v>
      </c>
      <c r="E130" s="1">
        <v>-4.5999999999999996</v>
      </c>
      <c r="F130" s="1">
        <v>9.5</v>
      </c>
      <c r="G130" s="1">
        <v>-14.9</v>
      </c>
      <c r="H130" s="1">
        <v>-7.6</v>
      </c>
      <c r="I130" s="1">
        <v>-2.2000000000000002</v>
      </c>
      <c r="J130" s="1">
        <v>2.1</v>
      </c>
      <c r="K130" s="1">
        <v>2.2000000000000002</v>
      </c>
      <c r="L130" s="1">
        <v>-3.1</v>
      </c>
      <c r="M130" s="1">
        <v>-11.5</v>
      </c>
      <c r="N130" s="1">
        <v>-3.9</v>
      </c>
      <c r="O130" s="1">
        <v>-9.5</v>
      </c>
      <c r="P130" s="1">
        <v>-1.5</v>
      </c>
      <c r="Q130" s="1">
        <v>-14.4</v>
      </c>
      <c r="R130" s="1">
        <v>-10.9</v>
      </c>
      <c r="S130" s="1">
        <v>-2</v>
      </c>
      <c r="T130" s="1">
        <v>-15.9</v>
      </c>
      <c r="U130" s="1">
        <v>0</v>
      </c>
      <c r="V130" s="1" t="s">
        <v>52</v>
      </c>
      <c r="W130" s="1">
        <v>1</v>
      </c>
      <c r="X130" s="1">
        <v>-4.3</v>
      </c>
      <c r="Y130" s="1">
        <v>-27.2</v>
      </c>
    </row>
    <row r="131" spans="1:25" x14ac:dyDescent="0.2">
      <c r="A131" s="3">
        <v>41061</v>
      </c>
      <c r="B131" s="1">
        <v>-10.199999999999999</v>
      </c>
      <c r="C131" s="1">
        <v>-7.4</v>
      </c>
      <c r="D131" s="1">
        <v>-15.5</v>
      </c>
      <c r="E131" s="1">
        <v>-4.5</v>
      </c>
      <c r="F131" s="1">
        <v>14.4</v>
      </c>
      <c r="G131" s="1">
        <v>-15.4</v>
      </c>
      <c r="H131" s="1">
        <v>-9.4</v>
      </c>
      <c r="I131" s="1">
        <v>-2.2000000000000002</v>
      </c>
      <c r="J131" s="1">
        <v>1.4</v>
      </c>
      <c r="K131" s="1">
        <v>3</v>
      </c>
      <c r="L131" s="1">
        <v>0</v>
      </c>
      <c r="M131" s="1">
        <v>-12.4</v>
      </c>
      <c r="N131" s="1">
        <v>-3.6</v>
      </c>
      <c r="O131" s="1">
        <v>-8.1999999999999993</v>
      </c>
      <c r="P131" s="1">
        <v>-1.2</v>
      </c>
      <c r="Q131" s="1">
        <v>-12.1</v>
      </c>
      <c r="R131" s="1">
        <v>-11.2</v>
      </c>
      <c r="S131" s="1">
        <v>-2</v>
      </c>
      <c r="T131" s="1">
        <v>-16.2</v>
      </c>
      <c r="U131" s="1">
        <v>0.4</v>
      </c>
      <c r="V131" s="1" t="s">
        <v>52</v>
      </c>
      <c r="W131" s="1">
        <v>0.8</v>
      </c>
      <c r="X131" s="1">
        <v>-2.9</v>
      </c>
      <c r="Y131" s="1">
        <v>-59.9</v>
      </c>
    </row>
    <row r="132" spans="1:25" x14ac:dyDescent="0.2">
      <c r="A132" s="3">
        <v>41091</v>
      </c>
      <c r="B132" s="1">
        <v>-10.1</v>
      </c>
      <c r="C132" s="1">
        <v>-7.6</v>
      </c>
      <c r="D132" s="1">
        <v>-14.4</v>
      </c>
      <c r="E132" s="1">
        <v>-4</v>
      </c>
      <c r="F132" s="1">
        <v>16.2</v>
      </c>
      <c r="G132" s="1">
        <v>-11.9</v>
      </c>
      <c r="H132" s="1">
        <v>-10.3</v>
      </c>
      <c r="I132" s="1">
        <v>-1.9</v>
      </c>
      <c r="J132" s="1">
        <v>1.3</v>
      </c>
      <c r="K132" s="1">
        <v>3.4</v>
      </c>
      <c r="L132" s="1">
        <v>3.3</v>
      </c>
      <c r="M132" s="1">
        <v>-13.3</v>
      </c>
      <c r="N132" s="1">
        <v>-3.1</v>
      </c>
      <c r="O132" s="1">
        <v>-7</v>
      </c>
      <c r="P132" s="1">
        <v>0.1</v>
      </c>
      <c r="Q132" s="1">
        <v>-10.199999999999999</v>
      </c>
      <c r="R132" s="1">
        <v>-16.100000000000001</v>
      </c>
      <c r="S132" s="1">
        <v>-1.8</v>
      </c>
      <c r="T132" s="1">
        <v>-15.5</v>
      </c>
      <c r="U132" s="1">
        <v>-0.1</v>
      </c>
      <c r="V132" s="1" t="s">
        <v>52</v>
      </c>
      <c r="W132" s="1">
        <v>0.6</v>
      </c>
      <c r="X132" s="1">
        <v>0.2</v>
      </c>
      <c r="Y132" s="1">
        <v>-55.9</v>
      </c>
    </row>
    <row r="133" spans="1:25" x14ac:dyDescent="0.2">
      <c r="A133" s="3">
        <v>41122</v>
      </c>
      <c r="B133" s="1">
        <v>-10.4</v>
      </c>
      <c r="C133" s="1">
        <v>-7.9</v>
      </c>
      <c r="D133" s="1">
        <v>-14.1</v>
      </c>
      <c r="E133" s="1">
        <v>-3.1</v>
      </c>
      <c r="F133" s="1">
        <v>19.100000000000001</v>
      </c>
      <c r="G133" s="1">
        <v>-7.2</v>
      </c>
      <c r="H133" s="1">
        <v>-10.1</v>
      </c>
      <c r="I133" s="1">
        <v>-1.5</v>
      </c>
      <c r="J133" s="1">
        <v>1.2</v>
      </c>
      <c r="K133" s="1">
        <v>3.8</v>
      </c>
      <c r="L133" s="1">
        <v>5.8</v>
      </c>
      <c r="M133" s="1">
        <v>-13.2</v>
      </c>
      <c r="N133" s="1">
        <v>-2.4</v>
      </c>
      <c r="O133" s="1">
        <v>-5.6</v>
      </c>
      <c r="P133" s="1">
        <v>0.8</v>
      </c>
      <c r="Q133" s="1">
        <v>-8.1</v>
      </c>
      <c r="R133" s="1">
        <v>-16.3</v>
      </c>
      <c r="S133" s="1">
        <v>-1.3</v>
      </c>
      <c r="T133" s="1">
        <v>-15.1</v>
      </c>
      <c r="U133" s="1">
        <v>0</v>
      </c>
      <c r="V133" s="1" t="s">
        <v>52</v>
      </c>
      <c r="W133" s="1">
        <v>0.8</v>
      </c>
      <c r="X133" s="1">
        <v>3</v>
      </c>
      <c r="Y133" s="1">
        <v>-51.8</v>
      </c>
    </row>
    <row r="134" spans="1:25" x14ac:dyDescent="0.2">
      <c r="A134" s="3">
        <v>41153</v>
      </c>
      <c r="B134" s="1">
        <v>-11</v>
      </c>
      <c r="C134" s="1">
        <v>-9.1</v>
      </c>
      <c r="D134" s="1">
        <v>-13.8</v>
      </c>
      <c r="E134" s="1">
        <v>-2.8</v>
      </c>
      <c r="F134" s="1">
        <v>15.4</v>
      </c>
      <c r="G134" s="1">
        <v>-6.3</v>
      </c>
      <c r="H134" s="1">
        <v>-8.6</v>
      </c>
      <c r="I134" s="1">
        <v>-1.5</v>
      </c>
      <c r="J134" s="1">
        <v>0.5</v>
      </c>
      <c r="K134" s="1">
        <v>4.2</v>
      </c>
      <c r="L134" s="1">
        <v>8.1</v>
      </c>
      <c r="M134" s="1">
        <v>-13</v>
      </c>
      <c r="N134" s="1">
        <v>-2</v>
      </c>
      <c r="O134" s="1">
        <v>-4.3</v>
      </c>
      <c r="P134" s="1">
        <v>0.4</v>
      </c>
      <c r="Q134" s="1">
        <v>-5.7</v>
      </c>
      <c r="R134" s="1">
        <v>-17.7</v>
      </c>
      <c r="S134" s="1">
        <v>-1.2</v>
      </c>
      <c r="T134" s="1">
        <v>-14.3</v>
      </c>
      <c r="U134" s="1">
        <v>0.2</v>
      </c>
      <c r="V134" s="1" t="s">
        <v>52</v>
      </c>
      <c r="W134" s="1">
        <v>0.3</v>
      </c>
      <c r="X134" s="1">
        <v>3.9</v>
      </c>
      <c r="Y134" s="1">
        <v>-48.8</v>
      </c>
    </row>
    <row r="135" spans="1:25" x14ac:dyDescent="0.2">
      <c r="A135" s="3">
        <v>41183</v>
      </c>
      <c r="B135" s="1">
        <v>-10.3</v>
      </c>
      <c r="C135" s="1">
        <v>-8.9</v>
      </c>
      <c r="D135" s="1">
        <v>-12.2</v>
      </c>
      <c r="E135" s="1">
        <v>-1.9</v>
      </c>
      <c r="F135" s="1">
        <v>12.5</v>
      </c>
      <c r="G135" s="1">
        <v>-3.3</v>
      </c>
      <c r="H135" s="1">
        <v>-6.1</v>
      </c>
      <c r="I135" s="1">
        <v>-1.1000000000000001</v>
      </c>
      <c r="J135" s="1">
        <v>0.4</v>
      </c>
      <c r="K135" s="1">
        <v>3.6</v>
      </c>
      <c r="L135" s="1">
        <v>9.4</v>
      </c>
      <c r="M135" s="1">
        <v>-11.9</v>
      </c>
      <c r="N135" s="1">
        <v>-0.9</v>
      </c>
      <c r="O135" s="1">
        <v>-2.2999999999999998</v>
      </c>
      <c r="P135" s="1">
        <v>1.9</v>
      </c>
      <c r="Q135" s="1">
        <v>-2.9</v>
      </c>
      <c r="R135" s="1">
        <v>-19.2</v>
      </c>
      <c r="S135" s="1">
        <v>-0.4</v>
      </c>
      <c r="T135" s="1">
        <v>-12.4</v>
      </c>
      <c r="U135" s="1">
        <v>0.4</v>
      </c>
      <c r="V135" s="1" t="s">
        <v>52</v>
      </c>
      <c r="W135" s="1">
        <v>0.6</v>
      </c>
      <c r="X135" s="1">
        <v>6.1</v>
      </c>
      <c r="Y135" s="1">
        <v>-45.6</v>
      </c>
    </row>
    <row r="136" spans="1:25" x14ac:dyDescent="0.2">
      <c r="A136" s="3">
        <v>41214</v>
      </c>
      <c r="B136" s="1">
        <v>-10.6</v>
      </c>
      <c r="C136" s="1">
        <v>-9.5</v>
      </c>
      <c r="D136" s="1">
        <v>-11.9</v>
      </c>
      <c r="E136" s="1">
        <v>-1.6</v>
      </c>
      <c r="F136" s="1">
        <v>9.6999999999999993</v>
      </c>
      <c r="G136" s="1">
        <v>-0.8</v>
      </c>
      <c r="H136" s="1">
        <v>-5.3</v>
      </c>
      <c r="I136" s="1">
        <v>-1</v>
      </c>
      <c r="J136" s="1">
        <v>0.2</v>
      </c>
      <c r="K136" s="1">
        <v>3.6</v>
      </c>
      <c r="L136" s="1">
        <v>9.6999999999999993</v>
      </c>
      <c r="M136" s="1">
        <v>-11.7</v>
      </c>
      <c r="N136" s="1">
        <v>-0.3</v>
      </c>
      <c r="O136" s="1">
        <v>-1.2</v>
      </c>
      <c r="P136" s="1">
        <v>2.4</v>
      </c>
      <c r="Q136" s="1">
        <v>-1.2</v>
      </c>
      <c r="R136" s="1">
        <v>-20</v>
      </c>
      <c r="S136" s="1">
        <v>-0.1</v>
      </c>
      <c r="T136" s="1">
        <v>-11.6</v>
      </c>
      <c r="U136" s="1">
        <v>0.3</v>
      </c>
      <c r="V136" s="1" t="s">
        <v>52</v>
      </c>
      <c r="W136" s="1">
        <v>0.5</v>
      </c>
      <c r="X136" s="1">
        <v>7.6</v>
      </c>
      <c r="Y136" s="1">
        <v>-43.3</v>
      </c>
    </row>
    <row r="137" spans="1:25" x14ac:dyDescent="0.2">
      <c r="A137" s="3">
        <v>41244</v>
      </c>
      <c r="B137" s="1">
        <v>-11.2</v>
      </c>
      <c r="C137" s="1">
        <v>-10.3</v>
      </c>
      <c r="D137" s="1">
        <v>-12</v>
      </c>
      <c r="E137" s="1">
        <v>-1.6</v>
      </c>
      <c r="F137" s="1">
        <v>7.1</v>
      </c>
      <c r="G137" s="1">
        <v>-1</v>
      </c>
      <c r="H137" s="1">
        <v>-4.0999999999999996</v>
      </c>
      <c r="I137" s="1">
        <v>-1.2</v>
      </c>
      <c r="J137" s="1">
        <v>0.2</v>
      </c>
      <c r="K137" s="1">
        <v>3.8</v>
      </c>
      <c r="L137" s="1">
        <v>8.1999999999999993</v>
      </c>
      <c r="M137" s="1">
        <v>-11.9</v>
      </c>
      <c r="N137" s="1">
        <v>-0.5</v>
      </c>
      <c r="O137" s="1">
        <v>-1.4</v>
      </c>
      <c r="P137" s="1">
        <v>1.8</v>
      </c>
      <c r="Q137" s="1">
        <v>-1.1000000000000001</v>
      </c>
      <c r="R137" s="1">
        <v>-20.8</v>
      </c>
      <c r="S137" s="1">
        <v>-0.2</v>
      </c>
      <c r="T137" s="1">
        <v>-10.6</v>
      </c>
      <c r="U137" s="1">
        <v>0.1</v>
      </c>
      <c r="V137" s="1" t="s">
        <v>52</v>
      </c>
      <c r="W137" s="1">
        <v>0.1</v>
      </c>
      <c r="X137" s="1">
        <v>7.9</v>
      </c>
      <c r="Y137" s="1">
        <v>-38.200000000000003</v>
      </c>
    </row>
    <row r="138" spans="1:25" x14ac:dyDescent="0.2">
      <c r="A138" s="3">
        <v>41275</v>
      </c>
      <c r="B138" s="1">
        <v>23.7</v>
      </c>
      <c r="C138" s="1">
        <v>-3.9</v>
      </c>
      <c r="D138" s="1">
        <v>107.4</v>
      </c>
      <c r="E138" s="1">
        <v>4</v>
      </c>
      <c r="F138" s="1">
        <v>4.0999999999999996</v>
      </c>
      <c r="G138" s="1">
        <v>-4.2</v>
      </c>
      <c r="H138" s="1">
        <v>6.3</v>
      </c>
      <c r="I138" s="1">
        <v>2.6</v>
      </c>
      <c r="J138" s="1">
        <v>-3.6</v>
      </c>
      <c r="K138" s="1">
        <v>14.8</v>
      </c>
      <c r="L138" s="1">
        <v>-4</v>
      </c>
      <c r="M138" s="1">
        <v>9.1999999999999993</v>
      </c>
      <c r="N138" s="1">
        <v>8</v>
      </c>
      <c r="O138" s="1">
        <v>14.3</v>
      </c>
      <c r="P138" s="1">
        <v>1.8</v>
      </c>
      <c r="Q138" s="1">
        <v>33.700000000000003</v>
      </c>
      <c r="R138" s="1">
        <v>-29.8</v>
      </c>
      <c r="S138" s="1">
        <v>6</v>
      </c>
      <c r="T138" s="1">
        <v>5.7</v>
      </c>
      <c r="U138" s="1">
        <v>2</v>
      </c>
      <c r="V138" s="1" t="s">
        <v>52</v>
      </c>
      <c r="W138" s="1">
        <v>8</v>
      </c>
      <c r="X138" s="1">
        <v>5.9</v>
      </c>
      <c r="Y138" s="1">
        <v>-6.3</v>
      </c>
    </row>
    <row r="139" spans="1:25" x14ac:dyDescent="0.2">
      <c r="A139" s="3">
        <v>41306</v>
      </c>
      <c r="B139" s="1">
        <v>13.5</v>
      </c>
      <c r="C139" s="1">
        <v>-3.2</v>
      </c>
      <c r="D139" s="1">
        <v>51.5</v>
      </c>
      <c r="E139" s="1">
        <v>0.3</v>
      </c>
      <c r="F139" s="1">
        <v>9.6999999999999993</v>
      </c>
      <c r="G139" s="1">
        <v>-7.6</v>
      </c>
      <c r="H139" s="1">
        <v>-1</v>
      </c>
      <c r="I139" s="1">
        <v>-0.2</v>
      </c>
      <c r="J139" s="1">
        <v>-6.3</v>
      </c>
      <c r="K139" s="1">
        <v>9.6</v>
      </c>
      <c r="L139" s="1">
        <v>-1.5</v>
      </c>
      <c r="M139" s="1">
        <v>3.1</v>
      </c>
      <c r="N139" s="1">
        <v>3.4</v>
      </c>
      <c r="O139" s="1">
        <v>9.1</v>
      </c>
      <c r="P139" s="1">
        <v>1.6</v>
      </c>
      <c r="Q139" s="1">
        <v>21.3</v>
      </c>
      <c r="R139" s="1">
        <v>-23</v>
      </c>
      <c r="S139" s="1">
        <v>1.7</v>
      </c>
      <c r="T139" s="1">
        <v>1.3</v>
      </c>
      <c r="U139" s="1">
        <v>-2.9</v>
      </c>
      <c r="V139" s="1" t="s">
        <v>52</v>
      </c>
      <c r="W139" s="1">
        <v>4.2</v>
      </c>
      <c r="X139" s="1">
        <v>0.4</v>
      </c>
      <c r="Y139" s="1">
        <v>-2.9</v>
      </c>
    </row>
    <row r="140" spans="1:25" x14ac:dyDescent="0.2">
      <c r="A140" s="3">
        <v>41334</v>
      </c>
      <c r="B140" s="1">
        <v>8.6</v>
      </c>
      <c r="C140" s="1">
        <v>-4</v>
      </c>
      <c r="D140" s="1">
        <v>33.700000000000003</v>
      </c>
      <c r="E140" s="1">
        <v>-0.4</v>
      </c>
      <c r="F140" s="1">
        <v>5</v>
      </c>
      <c r="G140" s="1">
        <v>-6.5</v>
      </c>
      <c r="H140" s="1">
        <v>-4.3</v>
      </c>
      <c r="I140" s="1">
        <v>-0.7</v>
      </c>
      <c r="J140" s="1">
        <v>-5.8</v>
      </c>
      <c r="K140" s="1">
        <v>12.1</v>
      </c>
      <c r="L140" s="1">
        <v>-3</v>
      </c>
      <c r="M140" s="1">
        <v>-0.7</v>
      </c>
      <c r="N140" s="1">
        <v>0.8</v>
      </c>
      <c r="O140" s="1">
        <v>5.9</v>
      </c>
      <c r="P140" s="1">
        <v>2</v>
      </c>
      <c r="Q140" s="1">
        <v>13.4</v>
      </c>
      <c r="R140" s="1">
        <v>-22.2</v>
      </c>
      <c r="S140" s="1">
        <v>-0.8</v>
      </c>
      <c r="T140" s="1">
        <v>-0.3</v>
      </c>
      <c r="U140" s="1">
        <v>-4.3</v>
      </c>
      <c r="V140" s="1" t="s">
        <v>52</v>
      </c>
      <c r="W140" s="1">
        <v>0.6</v>
      </c>
      <c r="X140" s="1">
        <v>0.1</v>
      </c>
      <c r="Y140" s="1">
        <v>-2.6</v>
      </c>
    </row>
    <row r="141" spans="1:25" x14ac:dyDescent="0.2">
      <c r="A141" s="3">
        <v>41365</v>
      </c>
      <c r="B141" s="1">
        <v>12.3</v>
      </c>
      <c r="C141" s="1">
        <v>-0.5</v>
      </c>
      <c r="D141" s="1">
        <v>37.1</v>
      </c>
      <c r="E141" s="1">
        <v>1.4</v>
      </c>
      <c r="F141" s="1">
        <v>6.4</v>
      </c>
      <c r="G141" s="1">
        <v>2.4</v>
      </c>
      <c r="H141" s="1">
        <v>-4.7</v>
      </c>
      <c r="I141" s="1">
        <v>1.2</v>
      </c>
      <c r="J141" s="1">
        <v>-4.7</v>
      </c>
      <c r="K141" s="1">
        <v>11.7</v>
      </c>
      <c r="L141" s="1">
        <v>-1.5</v>
      </c>
      <c r="M141" s="1">
        <v>2.8</v>
      </c>
      <c r="N141" s="1">
        <v>3.7</v>
      </c>
      <c r="O141" s="1">
        <v>9.5</v>
      </c>
      <c r="P141" s="1">
        <v>6.1</v>
      </c>
      <c r="Q141" s="1">
        <v>15.8</v>
      </c>
      <c r="R141" s="1">
        <v>-14.6</v>
      </c>
      <c r="S141" s="1">
        <v>1.9</v>
      </c>
      <c r="T141" s="1">
        <v>3</v>
      </c>
      <c r="U141" s="1">
        <v>-1.5</v>
      </c>
      <c r="V141" s="1" t="s">
        <v>52</v>
      </c>
      <c r="W141" s="1">
        <v>2</v>
      </c>
      <c r="X141" s="1">
        <v>7.3</v>
      </c>
      <c r="Y141" s="1">
        <v>-3.8</v>
      </c>
    </row>
    <row r="142" spans="1:25" x14ac:dyDescent="0.2">
      <c r="A142" s="3">
        <v>41395</v>
      </c>
      <c r="B142" s="1">
        <v>11.3</v>
      </c>
      <c r="C142" s="1">
        <v>-1.3</v>
      </c>
      <c r="D142" s="1">
        <v>35.5</v>
      </c>
      <c r="E142" s="1">
        <v>1.4</v>
      </c>
      <c r="F142" s="1">
        <v>3.3</v>
      </c>
      <c r="G142" s="1">
        <v>6.5</v>
      </c>
      <c r="H142" s="1">
        <v>-5.8</v>
      </c>
      <c r="I142" s="1">
        <v>1.2</v>
      </c>
      <c r="J142" s="1">
        <v>-4.8</v>
      </c>
      <c r="K142" s="1">
        <v>10.5</v>
      </c>
      <c r="L142" s="1">
        <v>-2.2000000000000002</v>
      </c>
      <c r="M142" s="1">
        <v>2.5</v>
      </c>
      <c r="N142" s="1">
        <v>3.8</v>
      </c>
      <c r="O142" s="1">
        <v>8.9</v>
      </c>
      <c r="P142" s="1">
        <v>4.4000000000000004</v>
      </c>
      <c r="Q142" s="1">
        <v>15.5</v>
      </c>
      <c r="R142" s="1">
        <v>-13.8</v>
      </c>
      <c r="S142" s="1">
        <v>2.2000000000000002</v>
      </c>
      <c r="T142" s="1">
        <v>2.7</v>
      </c>
      <c r="U142" s="1">
        <v>-0.6</v>
      </c>
      <c r="V142" s="1" t="s">
        <v>52</v>
      </c>
      <c r="W142" s="1">
        <v>1.1000000000000001</v>
      </c>
      <c r="X142" s="1">
        <v>12.9</v>
      </c>
      <c r="Y142" s="1">
        <v>-5</v>
      </c>
    </row>
    <row r="143" spans="1:25" x14ac:dyDescent="0.2">
      <c r="A143" s="3">
        <v>41426</v>
      </c>
      <c r="B143" s="1">
        <v>12</v>
      </c>
      <c r="C143" s="1">
        <v>-1</v>
      </c>
      <c r="D143" s="1">
        <v>37.4</v>
      </c>
      <c r="E143" s="1">
        <v>1.3</v>
      </c>
      <c r="F143" s="1">
        <v>1.9</v>
      </c>
      <c r="G143" s="1">
        <v>4.5</v>
      </c>
      <c r="H143" s="1">
        <v>-5.6</v>
      </c>
      <c r="I143" s="1">
        <v>1.3</v>
      </c>
      <c r="J143" s="1">
        <v>-4.0999999999999996</v>
      </c>
      <c r="K143" s="1">
        <v>9.1999999999999993</v>
      </c>
      <c r="L143" s="1">
        <v>-3.7</v>
      </c>
      <c r="M143" s="1">
        <v>3.9</v>
      </c>
      <c r="N143" s="1">
        <v>4.2</v>
      </c>
      <c r="O143" s="1">
        <v>8.6</v>
      </c>
      <c r="P143" s="1">
        <v>4.9000000000000004</v>
      </c>
      <c r="Q143" s="1">
        <v>14</v>
      </c>
      <c r="R143" s="1">
        <v>-10.4</v>
      </c>
      <c r="S143" s="1">
        <v>2.8</v>
      </c>
      <c r="T143" s="1">
        <v>2.6</v>
      </c>
      <c r="U143" s="1">
        <v>0.8</v>
      </c>
      <c r="V143" s="1" t="s">
        <v>52</v>
      </c>
      <c r="W143" s="1">
        <v>1.4</v>
      </c>
      <c r="X143" s="1">
        <v>14.2</v>
      </c>
      <c r="Y143" s="1">
        <v>-4.5</v>
      </c>
    </row>
    <row r="144" spans="1:25" x14ac:dyDescent="0.2">
      <c r="A144" s="3">
        <v>41456</v>
      </c>
      <c r="B144" s="1">
        <v>12.2</v>
      </c>
      <c r="C144" s="1">
        <v>0.3</v>
      </c>
      <c r="D144" s="1">
        <v>34.700000000000003</v>
      </c>
      <c r="E144" s="1">
        <v>1.3</v>
      </c>
      <c r="F144" s="1">
        <v>0.9</v>
      </c>
      <c r="G144" s="1">
        <v>3</v>
      </c>
      <c r="H144" s="1">
        <v>-5.2</v>
      </c>
      <c r="I144" s="1">
        <v>1.4</v>
      </c>
      <c r="J144" s="1">
        <v>-4</v>
      </c>
      <c r="K144" s="1">
        <v>9.5</v>
      </c>
      <c r="L144" s="1">
        <v>-4.4000000000000004</v>
      </c>
      <c r="M144" s="1">
        <v>4.5</v>
      </c>
      <c r="N144" s="1">
        <v>4.2</v>
      </c>
      <c r="O144" s="1">
        <v>7.8</v>
      </c>
      <c r="P144" s="1">
        <v>5.0999999999999996</v>
      </c>
      <c r="Q144" s="1">
        <v>11.5</v>
      </c>
      <c r="R144" s="1">
        <v>-5.8</v>
      </c>
      <c r="S144" s="1">
        <v>3</v>
      </c>
      <c r="T144" s="1">
        <v>2.8</v>
      </c>
      <c r="U144" s="1">
        <v>0.7</v>
      </c>
      <c r="V144" s="1" t="s">
        <v>52</v>
      </c>
      <c r="W144" s="1">
        <v>1.8</v>
      </c>
      <c r="X144" s="1">
        <v>13.9</v>
      </c>
      <c r="Y144" s="1">
        <v>-3.5</v>
      </c>
    </row>
    <row r="145" spans="1:25" x14ac:dyDescent="0.2">
      <c r="A145" s="3">
        <v>41487</v>
      </c>
      <c r="B145" s="1">
        <v>11.9</v>
      </c>
      <c r="C145" s="1">
        <v>0.8</v>
      </c>
      <c r="D145" s="1">
        <v>32.700000000000003</v>
      </c>
      <c r="E145" s="1">
        <v>1</v>
      </c>
      <c r="F145" s="1">
        <v>0.2</v>
      </c>
      <c r="G145" s="1">
        <v>2.4</v>
      </c>
      <c r="H145" s="1">
        <v>-5.2</v>
      </c>
      <c r="I145" s="1">
        <v>1.1000000000000001</v>
      </c>
      <c r="J145" s="1">
        <v>-3.8</v>
      </c>
      <c r="K145" s="1">
        <v>8.9</v>
      </c>
      <c r="L145" s="1">
        <v>-5.0999999999999996</v>
      </c>
      <c r="M145" s="1">
        <v>3.9</v>
      </c>
      <c r="N145" s="1">
        <v>3.6</v>
      </c>
      <c r="O145" s="1">
        <v>6.3</v>
      </c>
      <c r="P145" s="1">
        <v>4.5999999999999996</v>
      </c>
      <c r="Q145" s="1">
        <v>9.1999999999999993</v>
      </c>
      <c r="R145" s="1">
        <v>-6.5</v>
      </c>
      <c r="S145" s="1">
        <v>2.7</v>
      </c>
      <c r="T145" s="1">
        <v>2.6</v>
      </c>
      <c r="U145" s="1">
        <v>0.5</v>
      </c>
      <c r="V145" s="1" t="s">
        <v>52</v>
      </c>
      <c r="W145" s="1">
        <v>1.3</v>
      </c>
      <c r="X145" s="1">
        <v>13.5</v>
      </c>
      <c r="Y145" s="1">
        <v>-2.5</v>
      </c>
    </row>
    <row r="146" spans="1:25" x14ac:dyDescent="0.2">
      <c r="A146" s="3">
        <v>41518</v>
      </c>
      <c r="B146" s="1">
        <v>13.2</v>
      </c>
      <c r="C146" s="1">
        <v>2.2999999999999998</v>
      </c>
      <c r="D146" s="1">
        <v>33.200000000000003</v>
      </c>
      <c r="E146" s="1">
        <v>1</v>
      </c>
      <c r="F146" s="1">
        <v>1.9</v>
      </c>
      <c r="G146" s="1">
        <v>2.1</v>
      </c>
      <c r="H146" s="1">
        <v>-5</v>
      </c>
      <c r="I146" s="1">
        <v>1.2</v>
      </c>
      <c r="J146" s="1">
        <v>-2.9</v>
      </c>
      <c r="K146" s="1">
        <v>7.5</v>
      </c>
      <c r="L146" s="1">
        <v>-6.1</v>
      </c>
      <c r="M146" s="1">
        <v>4</v>
      </c>
      <c r="N146" s="1">
        <v>3.7</v>
      </c>
      <c r="O146" s="1">
        <v>6.5</v>
      </c>
      <c r="P146" s="1">
        <v>5.4</v>
      </c>
      <c r="Q146" s="1">
        <v>8.6</v>
      </c>
      <c r="R146" s="1">
        <v>-4.2</v>
      </c>
      <c r="S146" s="1">
        <v>2.8</v>
      </c>
      <c r="T146" s="1">
        <v>2.7</v>
      </c>
      <c r="U146" s="1">
        <v>0.7</v>
      </c>
      <c r="V146" s="1" t="s">
        <v>52</v>
      </c>
      <c r="W146" s="1">
        <v>1.4</v>
      </c>
      <c r="X146" s="1">
        <v>13</v>
      </c>
      <c r="Y146" s="1">
        <v>-0.1</v>
      </c>
    </row>
    <row r="147" spans="1:25" x14ac:dyDescent="0.2">
      <c r="A147" s="3">
        <v>41548</v>
      </c>
      <c r="B147" s="1">
        <v>13.6</v>
      </c>
      <c r="C147" s="1">
        <v>3.3</v>
      </c>
      <c r="D147" s="1">
        <v>32.200000000000003</v>
      </c>
      <c r="E147" s="1">
        <v>0.7</v>
      </c>
      <c r="F147" s="1">
        <v>2.9</v>
      </c>
      <c r="G147" s="1">
        <v>0.3</v>
      </c>
      <c r="H147" s="1">
        <v>-5.0999999999999996</v>
      </c>
      <c r="I147" s="1">
        <v>1.2</v>
      </c>
      <c r="J147" s="1">
        <v>-2.7</v>
      </c>
      <c r="K147" s="1">
        <v>6.8</v>
      </c>
      <c r="L147" s="1">
        <v>-5.6</v>
      </c>
      <c r="M147" s="1">
        <v>3.5</v>
      </c>
      <c r="N147" s="1">
        <v>3.3</v>
      </c>
      <c r="O147" s="1">
        <v>5.8</v>
      </c>
      <c r="P147" s="1">
        <v>5.4</v>
      </c>
      <c r="Q147" s="1">
        <v>6.9</v>
      </c>
      <c r="R147" s="1">
        <v>-1.2</v>
      </c>
      <c r="S147" s="1">
        <v>2.6</v>
      </c>
      <c r="T147" s="1">
        <v>2.5</v>
      </c>
      <c r="U147" s="1">
        <v>0.8</v>
      </c>
      <c r="V147" s="1" t="s">
        <v>52</v>
      </c>
      <c r="W147" s="1">
        <v>1</v>
      </c>
      <c r="X147" s="1">
        <v>12.6</v>
      </c>
      <c r="Y147" s="1">
        <v>1.5</v>
      </c>
    </row>
    <row r="148" spans="1:25" x14ac:dyDescent="0.2">
      <c r="A148" s="3">
        <v>41579</v>
      </c>
      <c r="B148" s="1">
        <v>13.5</v>
      </c>
      <c r="C148" s="1">
        <v>4</v>
      </c>
      <c r="D148" s="1">
        <v>30.5</v>
      </c>
      <c r="E148" s="1">
        <v>0.6</v>
      </c>
      <c r="F148" s="1">
        <v>4.0999999999999996</v>
      </c>
      <c r="G148" s="1">
        <v>-0.3</v>
      </c>
      <c r="H148" s="1">
        <v>-4.2</v>
      </c>
      <c r="I148" s="1">
        <v>1.1000000000000001</v>
      </c>
      <c r="J148" s="1">
        <v>-2.6</v>
      </c>
      <c r="K148" s="1">
        <v>6.6</v>
      </c>
      <c r="L148" s="1">
        <v>-5.3</v>
      </c>
      <c r="M148" s="1">
        <v>3</v>
      </c>
      <c r="N148" s="1">
        <v>2.9</v>
      </c>
      <c r="O148" s="1">
        <v>5</v>
      </c>
      <c r="P148" s="1">
        <v>5.3</v>
      </c>
      <c r="Q148" s="1">
        <v>5.4</v>
      </c>
      <c r="R148" s="1">
        <v>-0.4</v>
      </c>
      <c r="S148" s="1">
        <v>2.2999999999999998</v>
      </c>
      <c r="T148" s="1">
        <v>1.8</v>
      </c>
      <c r="U148" s="1">
        <v>1</v>
      </c>
      <c r="V148" s="1" t="s">
        <v>52</v>
      </c>
      <c r="W148" s="1">
        <v>0.5</v>
      </c>
      <c r="X148" s="1">
        <v>12.8</v>
      </c>
      <c r="Y148" s="1">
        <v>2.5</v>
      </c>
    </row>
    <row r="149" spans="1:25" x14ac:dyDescent="0.2">
      <c r="A149" s="3">
        <v>41609</v>
      </c>
      <c r="B149" s="1">
        <v>12.2</v>
      </c>
      <c r="C149" s="1">
        <v>3.9</v>
      </c>
      <c r="D149" s="1">
        <v>26.8</v>
      </c>
      <c r="E149" s="1">
        <v>0.4</v>
      </c>
      <c r="F149" s="1">
        <v>5.6</v>
      </c>
      <c r="G149" s="1">
        <v>-0.4</v>
      </c>
      <c r="H149" s="1">
        <v>-4</v>
      </c>
      <c r="I149" s="1">
        <v>0.9</v>
      </c>
      <c r="J149" s="1">
        <v>-2.9</v>
      </c>
      <c r="K149" s="1">
        <v>6</v>
      </c>
      <c r="L149" s="1">
        <v>-5</v>
      </c>
      <c r="M149" s="1">
        <v>2</v>
      </c>
      <c r="N149" s="1">
        <v>2.6</v>
      </c>
      <c r="O149" s="1">
        <v>4.4000000000000004</v>
      </c>
      <c r="P149" s="1">
        <v>5.6</v>
      </c>
      <c r="Q149" s="1">
        <v>4.0999999999999996</v>
      </c>
      <c r="R149" s="1">
        <v>0.3</v>
      </c>
      <c r="S149" s="1">
        <v>2</v>
      </c>
      <c r="T149" s="1">
        <v>1.3</v>
      </c>
      <c r="U149" s="1">
        <v>0.8</v>
      </c>
      <c r="V149" s="1" t="s">
        <v>52</v>
      </c>
      <c r="W149" s="1">
        <v>0.4</v>
      </c>
      <c r="X149" s="1">
        <v>12.6</v>
      </c>
      <c r="Y149" s="1">
        <v>1.8</v>
      </c>
    </row>
    <row r="150" spans="1:25" x14ac:dyDescent="0.2">
      <c r="A150" s="3">
        <v>41640</v>
      </c>
      <c r="B150" s="1">
        <v>1</v>
      </c>
      <c r="C150" s="1">
        <v>4.5999999999999996</v>
      </c>
      <c r="D150" s="1">
        <v>-4.0999999999999996</v>
      </c>
      <c r="E150" s="1">
        <v>-2.8</v>
      </c>
      <c r="F150" s="1">
        <v>5</v>
      </c>
      <c r="G150" s="1">
        <v>-0.3</v>
      </c>
      <c r="H150" s="1">
        <v>6.7</v>
      </c>
      <c r="I150" s="1">
        <v>-3.3</v>
      </c>
      <c r="J150" s="1">
        <v>-6</v>
      </c>
      <c r="K150" s="1">
        <v>-5.7</v>
      </c>
      <c r="L150" s="1">
        <v>5.4</v>
      </c>
      <c r="M150" s="1">
        <v>-9.6999999999999993</v>
      </c>
      <c r="N150" s="1">
        <v>-1.7</v>
      </c>
      <c r="O150" s="1">
        <v>-4.4000000000000004</v>
      </c>
      <c r="P150" s="1">
        <v>12</v>
      </c>
      <c r="Q150" s="1">
        <v>-18.5</v>
      </c>
      <c r="R150" s="1">
        <v>27.8</v>
      </c>
      <c r="S150" s="1">
        <v>-0.8</v>
      </c>
      <c r="T150" s="1">
        <v>-2.7</v>
      </c>
      <c r="U150" s="1">
        <v>4.5</v>
      </c>
      <c r="V150" s="1" t="s">
        <v>52</v>
      </c>
      <c r="W150" s="1">
        <v>-2.7</v>
      </c>
      <c r="X150" s="1">
        <v>1.3</v>
      </c>
      <c r="Y150" s="1">
        <v>7.7</v>
      </c>
    </row>
    <row r="151" spans="1:25" x14ac:dyDescent="0.2">
      <c r="A151" s="3">
        <v>41671</v>
      </c>
      <c r="B151" s="1">
        <v>4.9000000000000004</v>
      </c>
      <c r="C151" s="1">
        <v>5.9</v>
      </c>
      <c r="D151" s="1">
        <v>3.3</v>
      </c>
      <c r="E151" s="1">
        <v>-0.9</v>
      </c>
      <c r="F151" s="1">
        <v>0</v>
      </c>
      <c r="G151" s="1">
        <v>2.5</v>
      </c>
      <c r="H151" s="1">
        <v>4.7</v>
      </c>
      <c r="I151" s="1">
        <v>-1.3</v>
      </c>
      <c r="J151" s="1">
        <v>-3.7</v>
      </c>
      <c r="K151" s="1">
        <v>-3.9</v>
      </c>
      <c r="L151" s="1">
        <v>2.8</v>
      </c>
      <c r="M151" s="1">
        <v>-3</v>
      </c>
      <c r="N151" s="1">
        <v>4.3</v>
      </c>
      <c r="O151" s="1">
        <v>8.4</v>
      </c>
      <c r="P151" s="1">
        <v>19.7</v>
      </c>
      <c r="Q151" s="1">
        <v>-1.2</v>
      </c>
      <c r="R151" s="1">
        <v>21.1</v>
      </c>
      <c r="S151" s="1">
        <v>3</v>
      </c>
      <c r="T151" s="1">
        <v>1.8</v>
      </c>
      <c r="U151" s="1">
        <v>9.6</v>
      </c>
      <c r="V151" s="1" t="s">
        <v>52</v>
      </c>
      <c r="W151" s="1">
        <v>0</v>
      </c>
      <c r="X151" s="1">
        <v>6.1</v>
      </c>
      <c r="Y151" s="1">
        <v>5.3</v>
      </c>
    </row>
    <row r="152" spans="1:25" x14ac:dyDescent="0.2">
      <c r="A152" s="3">
        <v>41699</v>
      </c>
      <c r="B152" s="1">
        <v>0.7</v>
      </c>
      <c r="C152" s="1">
        <v>3.5</v>
      </c>
      <c r="D152" s="1">
        <v>-3.2</v>
      </c>
      <c r="E152" s="1">
        <v>-0.6</v>
      </c>
      <c r="F152" s="1">
        <v>-1.9</v>
      </c>
      <c r="G152" s="1">
        <v>6.9</v>
      </c>
      <c r="H152" s="1">
        <v>6.5</v>
      </c>
      <c r="I152" s="1">
        <v>-1.8</v>
      </c>
      <c r="J152" s="1">
        <v>-1.1000000000000001</v>
      </c>
      <c r="K152" s="1">
        <v>-1.7</v>
      </c>
      <c r="L152" s="1">
        <v>-3.8</v>
      </c>
      <c r="M152" s="1">
        <v>-4.5999999999999996</v>
      </c>
      <c r="N152" s="1">
        <v>3.1</v>
      </c>
      <c r="O152" s="1">
        <v>3.5</v>
      </c>
      <c r="P152" s="1">
        <v>16.399999999999999</v>
      </c>
      <c r="Q152" s="1">
        <v>-6.3</v>
      </c>
      <c r="R152" s="1">
        <v>12.9</v>
      </c>
      <c r="S152" s="1">
        <v>2.9</v>
      </c>
      <c r="T152" s="1">
        <v>-0.2</v>
      </c>
      <c r="U152" s="1">
        <v>7.3</v>
      </c>
      <c r="V152" s="1" t="s">
        <v>52</v>
      </c>
      <c r="W152" s="1">
        <v>1</v>
      </c>
      <c r="X152" s="1">
        <v>8.9</v>
      </c>
      <c r="Y152" s="1">
        <v>2.8</v>
      </c>
    </row>
    <row r="153" spans="1:25" x14ac:dyDescent="0.2">
      <c r="A153" s="3">
        <v>41730</v>
      </c>
      <c r="B153" s="1">
        <v>-3.3</v>
      </c>
      <c r="C153" s="1">
        <v>0.5</v>
      </c>
      <c r="D153" s="1">
        <v>-8.5</v>
      </c>
      <c r="E153" s="1">
        <v>-1.6</v>
      </c>
      <c r="F153" s="1">
        <v>-2.2999999999999998</v>
      </c>
      <c r="G153" s="1">
        <v>4.4000000000000004</v>
      </c>
      <c r="H153" s="1">
        <v>6.6</v>
      </c>
      <c r="I153" s="1">
        <v>-3.4</v>
      </c>
      <c r="J153" s="1">
        <v>-0.8</v>
      </c>
      <c r="K153" s="1">
        <v>-0.5</v>
      </c>
      <c r="L153" s="1">
        <v>-4.9000000000000004</v>
      </c>
      <c r="M153" s="1">
        <v>-7.5</v>
      </c>
      <c r="N153" s="1">
        <v>0.7</v>
      </c>
      <c r="O153" s="1">
        <v>-0.7</v>
      </c>
      <c r="P153" s="1">
        <v>12</v>
      </c>
      <c r="Q153" s="1">
        <v>-10.3</v>
      </c>
      <c r="R153" s="1">
        <v>8.8000000000000007</v>
      </c>
      <c r="S153" s="1">
        <v>1.1000000000000001</v>
      </c>
      <c r="T153" s="1">
        <v>-3.4</v>
      </c>
      <c r="U153" s="1">
        <v>4.9000000000000004</v>
      </c>
      <c r="V153" s="1" t="s">
        <v>52</v>
      </c>
      <c r="W153" s="1">
        <v>0.1</v>
      </c>
      <c r="X153" s="1">
        <v>6.7</v>
      </c>
      <c r="Y153" s="1">
        <v>3.7</v>
      </c>
    </row>
    <row r="154" spans="1:25" x14ac:dyDescent="0.2">
      <c r="A154" s="3">
        <v>41760</v>
      </c>
      <c r="B154" s="1">
        <v>-4.4000000000000004</v>
      </c>
      <c r="C154" s="1">
        <v>0.1</v>
      </c>
      <c r="D154" s="1">
        <v>-10.8</v>
      </c>
      <c r="E154" s="1">
        <v>-1.9</v>
      </c>
      <c r="F154" s="1">
        <v>-1.7</v>
      </c>
      <c r="G154" s="1">
        <v>4</v>
      </c>
      <c r="H154" s="1">
        <v>6.9</v>
      </c>
      <c r="I154" s="1">
        <v>-4</v>
      </c>
      <c r="J154" s="1">
        <v>0.3</v>
      </c>
      <c r="K154" s="1">
        <v>-0.9</v>
      </c>
      <c r="L154" s="1">
        <v>-4.7</v>
      </c>
      <c r="M154" s="1">
        <v>-8.6999999999999993</v>
      </c>
      <c r="N154" s="1">
        <v>0.1</v>
      </c>
      <c r="O154" s="1">
        <v>-3</v>
      </c>
      <c r="P154" s="1">
        <v>9.6</v>
      </c>
      <c r="Q154" s="1">
        <v>-12.5</v>
      </c>
      <c r="R154" s="1">
        <v>7.6</v>
      </c>
      <c r="S154" s="1">
        <v>1.2</v>
      </c>
      <c r="T154" s="1">
        <v>-3.7</v>
      </c>
      <c r="U154" s="1">
        <v>5</v>
      </c>
      <c r="V154" s="1" t="s">
        <v>52</v>
      </c>
      <c r="W154" s="1">
        <v>0.7</v>
      </c>
      <c r="X154" s="1">
        <v>3.8</v>
      </c>
      <c r="Y154" s="1">
        <v>4</v>
      </c>
    </row>
    <row r="155" spans="1:25" x14ac:dyDescent="0.2">
      <c r="A155" s="3">
        <v>41791</v>
      </c>
      <c r="B155" s="1">
        <v>-7.2</v>
      </c>
      <c r="C155" s="1">
        <v>-2</v>
      </c>
      <c r="D155" s="1">
        <v>-14.4</v>
      </c>
      <c r="E155" s="1">
        <v>-2.1</v>
      </c>
      <c r="F155" s="1">
        <v>-2.8</v>
      </c>
      <c r="G155" s="1">
        <v>10.3</v>
      </c>
      <c r="H155" s="1">
        <v>6.4</v>
      </c>
      <c r="I155" s="1">
        <v>-5</v>
      </c>
      <c r="J155" s="1">
        <v>0.6</v>
      </c>
      <c r="K155" s="1">
        <v>0.7</v>
      </c>
      <c r="L155" s="1">
        <v>-5.3</v>
      </c>
      <c r="M155" s="1">
        <v>-12.4</v>
      </c>
      <c r="N155" s="1">
        <v>-1.7</v>
      </c>
      <c r="O155" s="1">
        <v>-8</v>
      </c>
      <c r="P155" s="1">
        <v>3</v>
      </c>
      <c r="Q155" s="1">
        <v>-15.9</v>
      </c>
      <c r="R155" s="1">
        <v>-1.8</v>
      </c>
      <c r="S155" s="1">
        <v>0.4</v>
      </c>
      <c r="T155" s="1">
        <v>-5.3</v>
      </c>
      <c r="U155" s="1">
        <v>3.2</v>
      </c>
      <c r="V155" s="1" t="s">
        <v>52</v>
      </c>
      <c r="W155" s="1">
        <v>0.1</v>
      </c>
      <c r="X155" s="1">
        <v>5.8</v>
      </c>
      <c r="Y155" s="1">
        <v>2.9</v>
      </c>
    </row>
    <row r="156" spans="1:25" x14ac:dyDescent="0.2">
      <c r="A156" s="3">
        <v>41821</v>
      </c>
      <c r="B156" s="1">
        <v>-7.5</v>
      </c>
      <c r="C156" s="1">
        <v>-2.6</v>
      </c>
      <c r="D156" s="1">
        <v>-14.5</v>
      </c>
      <c r="E156" s="1">
        <v>-2.2000000000000002</v>
      </c>
      <c r="F156" s="1">
        <v>-2.8</v>
      </c>
      <c r="G156" s="1">
        <v>8</v>
      </c>
      <c r="H156" s="1">
        <v>6.2</v>
      </c>
      <c r="I156" s="1">
        <v>-5.0999999999999996</v>
      </c>
      <c r="J156" s="1">
        <v>1.8</v>
      </c>
      <c r="K156" s="1">
        <v>1.1000000000000001</v>
      </c>
      <c r="L156" s="1">
        <v>-6.2</v>
      </c>
      <c r="M156" s="1">
        <v>-13.2</v>
      </c>
      <c r="N156" s="1">
        <v>-1.7</v>
      </c>
      <c r="O156" s="1">
        <v>-8.6999999999999993</v>
      </c>
      <c r="P156" s="1">
        <v>2.2999999999999998</v>
      </c>
      <c r="Q156" s="1">
        <v>-17</v>
      </c>
      <c r="R156" s="1">
        <v>1.4</v>
      </c>
      <c r="S156" s="1">
        <v>0.6</v>
      </c>
      <c r="T156" s="1">
        <v>-5.2</v>
      </c>
      <c r="U156" s="1">
        <v>4.5</v>
      </c>
      <c r="V156" s="1" t="s">
        <v>52</v>
      </c>
      <c r="W156" s="1">
        <v>0.1</v>
      </c>
      <c r="X156" s="1">
        <v>4.2</v>
      </c>
      <c r="Y156" s="1">
        <v>2</v>
      </c>
    </row>
    <row r="157" spans="1:25" x14ac:dyDescent="0.2">
      <c r="A157" s="3">
        <v>41852</v>
      </c>
      <c r="B157" s="1">
        <v>-8.5</v>
      </c>
      <c r="C157" s="1">
        <v>-3.7</v>
      </c>
      <c r="D157" s="1">
        <v>-15.3</v>
      </c>
      <c r="E157" s="1">
        <v>-2.2999999999999998</v>
      </c>
      <c r="F157" s="1">
        <v>-3.2</v>
      </c>
      <c r="G157" s="1">
        <v>5.8</v>
      </c>
      <c r="H157" s="1">
        <v>6.7</v>
      </c>
      <c r="I157" s="1">
        <v>-5.4</v>
      </c>
      <c r="J157" s="1">
        <v>3</v>
      </c>
      <c r="K157" s="1">
        <v>1.7</v>
      </c>
      <c r="L157" s="1">
        <v>-5.0999999999999996</v>
      </c>
      <c r="M157" s="1">
        <v>-14.3</v>
      </c>
      <c r="N157" s="1">
        <v>-2.2999999999999998</v>
      </c>
      <c r="O157" s="1">
        <v>-9.6999999999999993</v>
      </c>
      <c r="P157" s="1">
        <v>0.6</v>
      </c>
      <c r="Q157" s="1">
        <v>-17.600000000000001</v>
      </c>
      <c r="R157" s="1">
        <v>0.3</v>
      </c>
      <c r="S157" s="1">
        <v>0.1</v>
      </c>
      <c r="T157" s="1">
        <v>-5.5</v>
      </c>
      <c r="U157" s="1">
        <v>4</v>
      </c>
      <c r="V157" s="1" t="s">
        <v>52</v>
      </c>
      <c r="W157" s="1">
        <v>-0.5</v>
      </c>
      <c r="X157" s="1">
        <v>4.2</v>
      </c>
      <c r="Y157" s="1">
        <v>-0.2</v>
      </c>
    </row>
    <row r="158" spans="1:25" x14ac:dyDescent="0.2">
      <c r="A158" s="3">
        <v>41883</v>
      </c>
      <c r="B158" s="1">
        <v>-8.6999999999999993</v>
      </c>
      <c r="C158" s="1">
        <v>-3.8</v>
      </c>
      <c r="D158" s="1">
        <v>-15.5</v>
      </c>
      <c r="E158" s="1">
        <v>-2.2000000000000002</v>
      </c>
      <c r="F158" s="1">
        <v>-3.2</v>
      </c>
      <c r="G158" s="1">
        <v>3.1</v>
      </c>
      <c r="H158" s="1">
        <v>7.3</v>
      </c>
      <c r="I158" s="1">
        <v>-5.2</v>
      </c>
      <c r="J158" s="1">
        <v>3.7</v>
      </c>
      <c r="K158" s="1">
        <v>2.5</v>
      </c>
      <c r="L158" s="1">
        <v>-4.2</v>
      </c>
      <c r="M158" s="1">
        <v>-14.2</v>
      </c>
      <c r="N158" s="1">
        <v>-2</v>
      </c>
      <c r="O158" s="1">
        <v>-9.1</v>
      </c>
      <c r="P158" s="1">
        <v>-0.1</v>
      </c>
      <c r="Q158" s="1">
        <v>-16.2</v>
      </c>
      <c r="R158" s="1">
        <v>-0.5</v>
      </c>
      <c r="S158" s="1">
        <v>0.4</v>
      </c>
      <c r="T158" s="1">
        <v>-4.7</v>
      </c>
      <c r="U158" s="1">
        <v>4.7</v>
      </c>
      <c r="V158" s="1" t="s">
        <v>52</v>
      </c>
      <c r="W158" s="1">
        <v>-0.6</v>
      </c>
      <c r="X158" s="1">
        <v>3.9</v>
      </c>
      <c r="Y158" s="1">
        <v>-1.4</v>
      </c>
    </row>
    <row r="159" spans="1:25" x14ac:dyDescent="0.2">
      <c r="A159" s="3">
        <v>41913</v>
      </c>
      <c r="B159" s="1">
        <v>-9.1</v>
      </c>
      <c r="C159" s="1">
        <v>-4.2</v>
      </c>
      <c r="D159" s="1">
        <v>-16</v>
      </c>
      <c r="E159" s="1">
        <v>-2.2000000000000002</v>
      </c>
      <c r="F159" s="1">
        <v>-3.5</v>
      </c>
      <c r="G159" s="1">
        <v>2.7</v>
      </c>
      <c r="H159" s="1">
        <v>7.2</v>
      </c>
      <c r="I159" s="1">
        <v>-5.3</v>
      </c>
      <c r="J159" s="1">
        <v>4.4000000000000004</v>
      </c>
      <c r="K159" s="1">
        <v>3.1</v>
      </c>
      <c r="L159" s="1">
        <v>-4.5</v>
      </c>
      <c r="M159" s="1">
        <v>-14</v>
      </c>
      <c r="N159" s="1">
        <v>-1.9</v>
      </c>
      <c r="O159" s="1">
        <v>-8.9</v>
      </c>
      <c r="P159" s="1">
        <v>-0.7</v>
      </c>
      <c r="Q159" s="1">
        <v>-15.4</v>
      </c>
      <c r="R159" s="1">
        <v>-1.1000000000000001</v>
      </c>
      <c r="S159" s="1">
        <v>0.3</v>
      </c>
      <c r="T159" s="1">
        <v>-4.5999999999999996</v>
      </c>
      <c r="U159" s="1">
        <v>4.3</v>
      </c>
      <c r="V159" s="1" t="s">
        <v>52</v>
      </c>
      <c r="W159" s="1">
        <v>-0.5</v>
      </c>
      <c r="X159" s="1">
        <v>3.9</v>
      </c>
      <c r="Y159" s="1">
        <v>-2.5</v>
      </c>
    </row>
    <row r="160" spans="1:25" x14ac:dyDescent="0.2">
      <c r="A160" s="3">
        <v>41944</v>
      </c>
      <c r="B160" s="1">
        <v>-9.1999999999999993</v>
      </c>
      <c r="C160" s="1">
        <v>-4.5999999999999996</v>
      </c>
      <c r="D160" s="1">
        <v>-15.7</v>
      </c>
      <c r="E160" s="1">
        <v>-2.5</v>
      </c>
      <c r="F160" s="1">
        <v>-4</v>
      </c>
      <c r="G160" s="1">
        <v>0.4</v>
      </c>
      <c r="H160" s="1">
        <v>6.8</v>
      </c>
      <c r="I160" s="1">
        <v>-5.5</v>
      </c>
      <c r="J160" s="1">
        <v>4.8</v>
      </c>
      <c r="K160" s="1">
        <v>3</v>
      </c>
      <c r="L160" s="1">
        <v>-4.9000000000000004</v>
      </c>
      <c r="M160" s="1">
        <v>-14</v>
      </c>
      <c r="N160" s="1">
        <v>-2.2999999999999998</v>
      </c>
      <c r="O160" s="1">
        <v>-9.1</v>
      </c>
      <c r="P160" s="1">
        <v>-1.9</v>
      </c>
      <c r="Q160" s="1">
        <v>-15</v>
      </c>
      <c r="R160" s="1">
        <v>-2</v>
      </c>
      <c r="S160" s="1">
        <v>0</v>
      </c>
      <c r="T160" s="1">
        <v>-4.8</v>
      </c>
      <c r="U160" s="1">
        <v>3.7</v>
      </c>
      <c r="V160" s="1" t="s">
        <v>52</v>
      </c>
      <c r="W160" s="1">
        <v>-0.6</v>
      </c>
      <c r="X160" s="1">
        <v>2.6</v>
      </c>
      <c r="Y160" s="1">
        <v>-2.4</v>
      </c>
    </row>
    <row r="161" spans="1:25" x14ac:dyDescent="0.2">
      <c r="A161" s="3">
        <v>41974</v>
      </c>
      <c r="B161" s="1">
        <v>-9.3000000000000007</v>
      </c>
      <c r="C161" s="1">
        <v>-4.9000000000000004</v>
      </c>
      <c r="D161" s="1">
        <v>-15.8</v>
      </c>
      <c r="E161" s="1">
        <v>-2.4</v>
      </c>
      <c r="F161" s="1">
        <v>-4.3</v>
      </c>
      <c r="G161" s="1">
        <v>-0.4</v>
      </c>
      <c r="H161" s="1">
        <v>7</v>
      </c>
      <c r="I161" s="1">
        <v>-5.4</v>
      </c>
      <c r="J161" s="1">
        <v>5.5</v>
      </c>
      <c r="K161" s="1">
        <v>3</v>
      </c>
      <c r="L161" s="1">
        <v>-4.8</v>
      </c>
      <c r="M161" s="1">
        <v>-13.8</v>
      </c>
      <c r="N161" s="1">
        <v>-2.2999999999999998</v>
      </c>
      <c r="O161" s="1">
        <v>-9.1</v>
      </c>
      <c r="P161" s="1">
        <v>-2.8</v>
      </c>
      <c r="Q161" s="1">
        <v>-14.5</v>
      </c>
      <c r="R161" s="1">
        <v>-1.3</v>
      </c>
      <c r="S161" s="1">
        <v>-0.1</v>
      </c>
      <c r="T161" s="1">
        <v>-4.5</v>
      </c>
      <c r="U161" s="1">
        <v>3.7</v>
      </c>
      <c r="V161" s="1" t="s">
        <v>52</v>
      </c>
      <c r="W161" s="1">
        <v>-0.6</v>
      </c>
      <c r="X161" s="1">
        <v>1.6</v>
      </c>
      <c r="Y161" s="1">
        <v>-1.9</v>
      </c>
    </row>
    <row r="162" spans="1:25" x14ac:dyDescent="0.2">
      <c r="A162" s="3">
        <v>42005</v>
      </c>
      <c r="B162" s="1">
        <v>-15.5</v>
      </c>
      <c r="C162" s="1">
        <v>-10.7</v>
      </c>
      <c r="D162" s="1">
        <v>-22.9</v>
      </c>
      <c r="E162" s="1">
        <v>-2.1</v>
      </c>
      <c r="F162" s="1">
        <v>-10.1</v>
      </c>
      <c r="G162" s="1">
        <v>5</v>
      </c>
      <c r="H162" s="1">
        <v>8.8000000000000007</v>
      </c>
      <c r="I162" s="1">
        <v>-6</v>
      </c>
      <c r="J162" s="1">
        <v>16.399999999999999</v>
      </c>
      <c r="K162" s="1">
        <v>-4.2</v>
      </c>
      <c r="L162" s="1">
        <v>-6.2</v>
      </c>
      <c r="M162" s="1">
        <v>-10.6</v>
      </c>
      <c r="N162" s="1">
        <v>-7</v>
      </c>
      <c r="O162" s="1">
        <v>-13.6</v>
      </c>
      <c r="P162" s="1">
        <v>-10.9</v>
      </c>
      <c r="Q162" s="1">
        <v>-15.6</v>
      </c>
      <c r="R162" s="1">
        <v>-16.7</v>
      </c>
      <c r="S162" s="1">
        <v>-4.9000000000000004</v>
      </c>
      <c r="T162" s="1">
        <v>-8.6</v>
      </c>
      <c r="U162" s="1">
        <v>-6.1</v>
      </c>
      <c r="V162" s="1" t="s">
        <v>52</v>
      </c>
      <c r="W162" s="1">
        <v>-3.2</v>
      </c>
      <c r="X162" s="1">
        <v>-4.4000000000000004</v>
      </c>
      <c r="Y162" s="1">
        <v>-3</v>
      </c>
    </row>
    <row r="163" spans="1:25" x14ac:dyDescent="0.2">
      <c r="A163" s="3">
        <v>42036</v>
      </c>
      <c r="B163" s="1">
        <v>-20.8</v>
      </c>
      <c r="C163" s="1">
        <v>-15.1</v>
      </c>
      <c r="D163" s="1">
        <v>-29.3</v>
      </c>
      <c r="E163" s="1">
        <v>-2.9</v>
      </c>
      <c r="F163" s="1">
        <v>-4.2</v>
      </c>
      <c r="G163" s="1">
        <v>3</v>
      </c>
      <c r="H163" s="1">
        <v>10.4</v>
      </c>
      <c r="I163" s="1">
        <v>-6.9</v>
      </c>
      <c r="J163" s="1">
        <v>14.5</v>
      </c>
      <c r="K163" s="1">
        <v>-4.0999999999999996</v>
      </c>
      <c r="L163" s="1">
        <v>-0.3</v>
      </c>
      <c r="M163" s="1">
        <v>-15.6</v>
      </c>
      <c r="N163" s="1">
        <v>-10.6</v>
      </c>
      <c r="O163" s="1">
        <v>-20.2</v>
      </c>
      <c r="P163" s="1">
        <v>-19.100000000000001</v>
      </c>
      <c r="Q163" s="1">
        <v>-21.8</v>
      </c>
      <c r="R163" s="1">
        <v>-16.5</v>
      </c>
      <c r="S163" s="1">
        <v>-7.3</v>
      </c>
      <c r="T163" s="1">
        <v>-10.3</v>
      </c>
      <c r="U163" s="1">
        <v>-12</v>
      </c>
      <c r="V163" s="1" t="s">
        <v>52</v>
      </c>
      <c r="W163" s="1">
        <v>-4.4000000000000004</v>
      </c>
      <c r="X163" s="1">
        <v>-4.5999999999999996</v>
      </c>
      <c r="Y163" s="1">
        <v>-2.8</v>
      </c>
    </row>
    <row r="164" spans="1:25" x14ac:dyDescent="0.2">
      <c r="A164" s="3">
        <v>42064</v>
      </c>
      <c r="B164" s="1">
        <v>-17.8</v>
      </c>
      <c r="C164" s="1">
        <v>-12.3</v>
      </c>
      <c r="D164" s="1">
        <v>-26.2</v>
      </c>
      <c r="E164" s="1">
        <v>-2.4</v>
      </c>
      <c r="F164" s="1">
        <v>-2.4</v>
      </c>
      <c r="G164" s="1">
        <v>-0.4</v>
      </c>
      <c r="H164" s="1">
        <v>10.1</v>
      </c>
      <c r="I164" s="1">
        <v>-5.6</v>
      </c>
      <c r="J164" s="1">
        <v>12.9</v>
      </c>
      <c r="K164" s="1">
        <v>-4.8</v>
      </c>
      <c r="L164" s="1">
        <v>-0.1</v>
      </c>
      <c r="M164" s="1">
        <v>-13.2</v>
      </c>
      <c r="N164" s="1">
        <v>-8.1</v>
      </c>
      <c r="O164" s="1">
        <v>-15.5</v>
      </c>
      <c r="P164" s="1">
        <v>-16.100000000000001</v>
      </c>
      <c r="Q164" s="1">
        <v>-15.7</v>
      </c>
      <c r="R164" s="1">
        <v>-10.5</v>
      </c>
      <c r="S164" s="1">
        <v>-5.6</v>
      </c>
      <c r="T164" s="1">
        <v>-7.1</v>
      </c>
      <c r="U164" s="1">
        <v>-8.1999999999999993</v>
      </c>
      <c r="V164" s="1" t="s">
        <v>52</v>
      </c>
      <c r="W164" s="1">
        <v>-3.2</v>
      </c>
      <c r="X164" s="1">
        <v>-8.3000000000000007</v>
      </c>
      <c r="Y164" s="1">
        <v>-0.5</v>
      </c>
    </row>
    <row r="165" spans="1:25" x14ac:dyDescent="0.2">
      <c r="A165" s="3">
        <v>42095</v>
      </c>
      <c r="B165" s="1">
        <v>-19</v>
      </c>
      <c r="C165" s="1">
        <v>-13.5</v>
      </c>
      <c r="D165" s="1">
        <v>-27.5</v>
      </c>
      <c r="E165" s="1">
        <v>-2.6</v>
      </c>
      <c r="F165" s="1">
        <v>-5.3</v>
      </c>
      <c r="G165" s="1">
        <v>0.4</v>
      </c>
      <c r="H165" s="1">
        <v>10.4</v>
      </c>
      <c r="I165" s="1">
        <v>-5.8</v>
      </c>
      <c r="J165" s="1">
        <v>12.2</v>
      </c>
      <c r="K165" s="1">
        <v>-5.0999999999999996</v>
      </c>
      <c r="L165" s="1">
        <v>-1.1000000000000001</v>
      </c>
      <c r="M165" s="1">
        <v>-14.5</v>
      </c>
      <c r="N165" s="1">
        <v>-8.8000000000000007</v>
      </c>
      <c r="O165" s="1">
        <v>-15.8</v>
      </c>
      <c r="P165" s="1">
        <v>-16.8</v>
      </c>
      <c r="Q165" s="1">
        <v>-15.1</v>
      </c>
      <c r="R165" s="1">
        <v>-15.4</v>
      </c>
      <c r="S165" s="1">
        <v>-6.5</v>
      </c>
      <c r="T165" s="1">
        <v>-7.5</v>
      </c>
      <c r="U165" s="1">
        <v>-10</v>
      </c>
      <c r="V165" s="1" t="s">
        <v>52</v>
      </c>
      <c r="W165" s="1">
        <v>-3.9</v>
      </c>
      <c r="X165" s="1">
        <v>-8.3000000000000007</v>
      </c>
      <c r="Y165" s="1">
        <v>-3.6</v>
      </c>
    </row>
    <row r="166" spans="1:25" x14ac:dyDescent="0.2">
      <c r="A166" s="3">
        <v>42125</v>
      </c>
      <c r="B166" s="1">
        <v>-20.3</v>
      </c>
      <c r="C166" s="1">
        <v>-15.1</v>
      </c>
      <c r="D166" s="1">
        <v>-28.6</v>
      </c>
      <c r="E166" s="1">
        <v>-3</v>
      </c>
      <c r="F166" s="1">
        <v>-6.5</v>
      </c>
      <c r="G166" s="1">
        <v>-3.4</v>
      </c>
      <c r="H166" s="1">
        <v>9.5</v>
      </c>
      <c r="I166" s="1">
        <v>-5.9</v>
      </c>
      <c r="J166" s="1">
        <v>11.2</v>
      </c>
      <c r="K166" s="1">
        <v>-3.5</v>
      </c>
      <c r="L166" s="1">
        <v>-4.3</v>
      </c>
      <c r="M166" s="1">
        <v>-15.6</v>
      </c>
      <c r="N166" s="1">
        <v>-9.5</v>
      </c>
      <c r="O166" s="1">
        <v>-15.9</v>
      </c>
      <c r="P166" s="1">
        <v>-16.600000000000001</v>
      </c>
      <c r="Q166" s="1">
        <v>-15.5</v>
      </c>
      <c r="R166" s="1">
        <v>-15.7</v>
      </c>
      <c r="S166" s="1">
        <v>-7.4</v>
      </c>
      <c r="T166" s="1">
        <v>-8.9</v>
      </c>
      <c r="U166" s="1">
        <v>-10.5</v>
      </c>
      <c r="V166" s="1" t="s">
        <v>52</v>
      </c>
      <c r="W166" s="1">
        <v>-4.9000000000000004</v>
      </c>
      <c r="X166" s="1">
        <v>-8.1</v>
      </c>
      <c r="Y166" s="1">
        <v>-2.1</v>
      </c>
    </row>
    <row r="167" spans="1:25" x14ac:dyDescent="0.2">
      <c r="A167" s="3">
        <v>42156</v>
      </c>
      <c r="B167" s="1">
        <v>-19.8</v>
      </c>
      <c r="C167" s="1">
        <v>-15</v>
      </c>
      <c r="D167" s="1">
        <v>-27.6</v>
      </c>
      <c r="E167" s="1">
        <v>-2.7</v>
      </c>
      <c r="F167" s="1">
        <v>-4.2</v>
      </c>
      <c r="G167" s="1">
        <v>-3.6</v>
      </c>
      <c r="H167" s="1">
        <v>9.4</v>
      </c>
      <c r="I167" s="1">
        <v>-5.3</v>
      </c>
      <c r="J167" s="1">
        <v>10.199999999999999</v>
      </c>
      <c r="K167" s="1">
        <v>-3.6</v>
      </c>
      <c r="L167" s="1">
        <v>-5.5</v>
      </c>
      <c r="M167" s="1">
        <v>-13.7</v>
      </c>
      <c r="N167" s="1">
        <v>-8.3000000000000007</v>
      </c>
      <c r="O167" s="1">
        <v>-14.1</v>
      </c>
      <c r="P167" s="1">
        <v>-14.6</v>
      </c>
      <c r="Q167" s="1">
        <v>-14.4</v>
      </c>
      <c r="R167" s="1">
        <v>-8.6</v>
      </c>
      <c r="S167" s="1">
        <v>-6.5</v>
      </c>
      <c r="T167" s="1">
        <v>-7.7</v>
      </c>
      <c r="U167" s="1">
        <v>-9.6</v>
      </c>
      <c r="V167" s="1" t="s">
        <v>52</v>
      </c>
      <c r="W167" s="1">
        <v>-4.0999999999999996</v>
      </c>
      <c r="X167" s="1">
        <v>-7.7</v>
      </c>
      <c r="Y167" s="1">
        <v>-2.9</v>
      </c>
    </row>
    <row r="168" spans="1:25" x14ac:dyDescent="0.2">
      <c r="A168" s="3">
        <v>42186</v>
      </c>
      <c r="B168" s="1">
        <v>-21</v>
      </c>
      <c r="C168" s="1">
        <v>-16.100000000000001</v>
      </c>
      <c r="D168" s="1">
        <v>-28.8</v>
      </c>
      <c r="E168" s="1">
        <v>-3.1</v>
      </c>
      <c r="F168" s="1">
        <v>-3.4</v>
      </c>
      <c r="G168" s="1">
        <v>-4.3</v>
      </c>
      <c r="H168" s="1">
        <v>8.1</v>
      </c>
      <c r="I168" s="1">
        <v>-5.6</v>
      </c>
      <c r="J168" s="1">
        <v>9.6</v>
      </c>
      <c r="K168" s="1">
        <v>-3.9</v>
      </c>
      <c r="L168" s="1">
        <v>-4.2</v>
      </c>
      <c r="M168" s="1">
        <v>-14.2</v>
      </c>
      <c r="N168" s="1">
        <v>-8.6</v>
      </c>
      <c r="O168" s="1">
        <v>-14</v>
      </c>
      <c r="P168" s="1">
        <v>-15.9</v>
      </c>
      <c r="Q168" s="1">
        <v>-13</v>
      </c>
      <c r="R168" s="1">
        <v>-10.7</v>
      </c>
      <c r="S168" s="1">
        <v>-6.9</v>
      </c>
      <c r="T168" s="1">
        <v>-8.4</v>
      </c>
      <c r="U168" s="1">
        <v>-9.8000000000000007</v>
      </c>
      <c r="V168" s="1" t="s">
        <v>52</v>
      </c>
      <c r="W168" s="1">
        <v>-4.8</v>
      </c>
      <c r="X168" s="1">
        <v>-7.2</v>
      </c>
      <c r="Y168" s="1">
        <v>-4.0999999999999996</v>
      </c>
    </row>
    <row r="169" spans="1:25" x14ac:dyDescent="0.2">
      <c r="A169" s="3">
        <v>42217</v>
      </c>
      <c r="B169" s="1">
        <v>-22.5</v>
      </c>
      <c r="C169" s="1">
        <v>-17.399999999999999</v>
      </c>
      <c r="D169" s="1">
        <v>-30.5</v>
      </c>
      <c r="E169" s="1">
        <v>-3.3</v>
      </c>
      <c r="F169" s="1">
        <v>-3</v>
      </c>
      <c r="G169" s="1">
        <v>-3.3</v>
      </c>
      <c r="H169" s="1">
        <v>6.9</v>
      </c>
      <c r="I169" s="1">
        <v>-5.9</v>
      </c>
      <c r="J169" s="1">
        <v>9.1</v>
      </c>
      <c r="K169" s="1">
        <v>-3.9</v>
      </c>
      <c r="L169" s="1">
        <v>-3.1</v>
      </c>
      <c r="M169" s="1">
        <v>-14.7</v>
      </c>
      <c r="N169" s="1">
        <v>-8.6</v>
      </c>
      <c r="O169" s="1">
        <v>-14.1</v>
      </c>
      <c r="P169" s="1">
        <v>-16.2</v>
      </c>
      <c r="Q169" s="1">
        <v>-12.8</v>
      </c>
      <c r="R169" s="1">
        <v>-11.2</v>
      </c>
      <c r="S169" s="1">
        <v>-7</v>
      </c>
      <c r="T169" s="1">
        <v>-8.8000000000000007</v>
      </c>
      <c r="U169" s="1">
        <v>-9.4</v>
      </c>
      <c r="V169" s="1" t="s">
        <v>52</v>
      </c>
      <c r="W169" s="1">
        <v>-4.7</v>
      </c>
      <c r="X169" s="1">
        <v>-7.7</v>
      </c>
      <c r="Y169" s="1">
        <v>-5.0999999999999996</v>
      </c>
    </row>
    <row r="170" spans="1:25" x14ac:dyDescent="0.2">
      <c r="A170" s="3">
        <v>42248</v>
      </c>
      <c r="B170" s="1">
        <v>-23.5</v>
      </c>
      <c r="C170" s="1">
        <v>-18.3</v>
      </c>
      <c r="D170" s="1">
        <v>-31.7</v>
      </c>
      <c r="E170" s="1">
        <v>-3.8</v>
      </c>
      <c r="F170" s="1">
        <v>-2.2999999999999998</v>
      </c>
      <c r="G170" s="1">
        <v>-2.8</v>
      </c>
      <c r="H170" s="1">
        <v>6.6</v>
      </c>
      <c r="I170" s="1">
        <v>-6.5</v>
      </c>
      <c r="J170" s="1">
        <v>7.8</v>
      </c>
      <c r="K170" s="1">
        <v>-3.7</v>
      </c>
      <c r="L170" s="1">
        <v>-3.8</v>
      </c>
      <c r="M170" s="1">
        <v>-16</v>
      </c>
      <c r="N170" s="1">
        <v>-9</v>
      </c>
      <c r="O170" s="1">
        <v>-15.7</v>
      </c>
      <c r="P170" s="1">
        <v>-16.3</v>
      </c>
      <c r="Q170" s="1">
        <v>-16</v>
      </c>
      <c r="R170" s="1">
        <v>-10.9</v>
      </c>
      <c r="S170" s="1">
        <v>-7</v>
      </c>
      <c r="T170" s="1">
        <v>-9.6</v>
      </c>
      <c r="U170" s="1">
        <v>-9.6</v>
      </c>
      <c r="V170" s="1" t="s">
        <v>52</v>
      </c>
      <c r="W170" s="1">
        <v>-4.4000000000000004</v>
      </c>
      <c r="X170" s="1">
        <v>-7.4</v>
      </c>
      <c r="Y170" s="1">
        <v>-5.9</v>
      </c>
    </row>
    <row r="171" spans="1:25" x14ac:dyDescent="0.2">
      <c r="A171" s="3">
        <v>42278</v>
      </c>
      <c r="B171" s="1">
        <v>-24.4</v>
      </c>
      <c r="C171" s="1">
        <v>-19.399999999999999</v>
      </c>
      <c r="D171" s="1">
        <v>-32.5</v>
      </c>
      <c r="E171" s="1">
        <v>-4.0999999999999996</v>
      </c>
      <c r="F171" s="1">
        <v>-2.2999999999999998</v>
      </c>
      <c r="G171" s="1">
        <v>-2.2999999999999998</v>
      </c>
      <c r="H171" s="1">
        <v>5.8</v>
      </c>
      <c r="I171" s="1">
        <v>-6.9</v>
      </c>
      <c r="J171" s="1">
        <v>6.9</v>
      </c>
      <c r="K171" s="1">
        <v>-3.8</v>
      </c>
      <c r="L171" s="1">
        <v>-2.4</v>
      </c>
      <c r="M171" s="1">
        <v>-16.899999999999999</v>
      </c>
      <c r="N171" s="1">
        <v>-9.4</v>
      </c>
      <c r="O171" s="1">
        <v>-17.2</v>
      </c>
      <c r="P171" s="1">
        <v>-17.5</v>
      </c>
      <c r="Q171" s="1">
        <v>-17.600000000000001</v>
      </c>
      <c r="R171" s="1">
        <v>-12.9</v>
      </c>
      <c r="S171" s="1">
        <v>-7.1</v>
      </c>
      <c r="T171" s="1">
        <v>-10.7</v>
      </c>
      <c r="U171" s="1">
        <v>-9.6</v>
      </c>
      <c r="V171" s="1" t="s">
        <v>52</v>
      </c>
      <c r="W171" s="1">
        <v>-4.3</v>
      </c>
      <c r="X171" s="1">
        <v>-7</v>
      </c>
      <c r="Y171" s="1">
        <v>-6.6</v>
      </c>
    </row>
    <row r="172" spans="1:25" x14ac:dyDescent="0.2">
      <c r="A172" s="3">
        <v>42309</v>
      </c>
      <c r="B172" s="1">
        <v>-25</v>
      </c>
      <c r="C172" s="1">
        <v>-20</v>
      </c>
      <c r="D172" s="1">
        <v>-33</v>
      </c>
      <c r="E172" s="1">
        <v>-4.7</v>
      </c>
      <c r="F172" s="1">
        <v>-2.2999999999999998</v>
      </c>
      <c r="G172" s="1">
        <v>-2.1</v>
      </c>
      <c r="H172" s="1">
        <v>3.8</v>
      </c>
      <c r="I172" s="1">
        <v>-7.4</v>
      </c>
      <c r="J172" s="1">
        <v>6.3</v>
      </c>
      <c r="K172" s="1">
        <v>-4.5</v>
      </c>
      <c r="L172" s="1">
        <v>-1.8</v>
      </c>
      <c r="M172" s="1">
        <v>-17.5</v>
      </c>
      <c r="N172" s="1">
        <v>-9.6</v>
      </c>
      <c r="O172" s="1">
        <v>-18.3</v>
      </c>
      <c r="P172" s="1">
        <v>-17.899999999999999</v>
      </c>
      <c r="Q172" s="1">
        <v>-19.100000000000001</v>
      </c>
      <c r="R172" s="1">
        <v>-14.7</v>
      </c>
      <c r="S172" s="1">
        <v>-7</v>
      </c>
      <c r="T172" s="1">
        <v>-11</v>
      </c>
      <c r="U172" s="1">
        <v>-9.6</v>
      </c>
      <c r="V172" s="1" t="s">
        <v>52</v>
      </c>
      <c r="W172" s="1">
        <v>-3.9</v>
      </c>
      <c r="X172" s="1">
        <v>-6.7</v>
      </c>
      <c r="Y172" s="1">
        <v>-7.4</v>
      </c>
    </row>
    <row r="173" spans="1:25" x14ac:dyDescent="0.2">
      <c r="A173" s="3">
        <v>42339</v>
      </c>
      <c r="B173" s="2">
        <v>-25.4</v>
      </c>
      <c r="C173" s="1">
        <v>-20.8</v>
      </c>
      <c r="D173" s="1">
        <v>-33.1</v>
      </c>
      <c r="E173" s="2">
        <v>-5.2</v>
      </c>
      <c r="F173" s="1">
        <v>-2.2000000000000002</v>
      </c>
      <c r="G173" s="1">
        <v>-1.6</v>
      </c>
      <c r="H173" s="1">
        <v>1.9</v>
      </c>
      <c r="I173" s="1">
        <v>-7.7</v>
      </c>
      <c r="J173" s="1">
        <v>5.9</v>
      </c>
      <c r="K173" s="1">
        <v>-5.0999999999999996</v>
      </c>
      <c r="L173" s="1">
        <v>-3</v>
      </c>
      <c r="M173" s="1">
        <v>-18.100000000000001</v>
      </c>
      <c r="N173" s="1">
        <v>-9.6</v>
      </c>
      <c r="O173" s="2">
        <v>-18.8</v>
      </c>
      <c r="P173" s="1">
        <v>-18.399999999999999</v>
      </c>
      <c r="Q173" s="1">
        <v>-19.399999999999999</v>
      </c>
      <c r="R173" s="1">
        <v>-16.2</v>
      </c>
      <c r="S173" s="1">
        <v>-6.8</v>
      </c>
      <c r="T173" s="1">
        <v>-11.4</v>
      </c>
      <c r="U173" s="2">
        <v>-9.6999999999999993</v>
      </c>
      <c r="V173" s="1" t="s">
        <v>52</v>
      </c>
      <c r="W173" s="1">
        <v>-3.8</v>
      </c>
      <c r="X173" s="1">
        <v>-5.4</v>
      </c>
      <c r="Y173" s="1">
        <v>-6.9</v>
      </c>
    </row>
    <row r="174" spans="1:25" x14ac:dyDescent="0.2">
      <c r="A174" s="3">
        <v>42370</v>
      </c>
      <c r="B174" s="1">
        <v>-36.200000000000003</v>
      </c>
      <c r="C174" s="1">
        <v>-33.200000000000003</v>
      </c>
      <c r="D174" s="1">
        <v>-41.5</v>
      </c>
      <c r="E174" s="1">
        <v>-11.7</v>
      </c>
      <c r="F174" s="1">
        <v>3.4</v>
      </c>
      <c r="G174" s="1">
        <v>-11.7</v>
      </c>
      <c r="H174" s="1">
        <v>-23</v>
      </c>
      <c r="I174" s="1">
        <v>-11.4</v>
      </c>
      <c r="J174" s="1">
        <v>-6.5</v>
      </c>
      <c r="K174" s="1">
        <v>1.3</v>
      </c>
      <c r="L174" s="1">
        <v>-5</v>
      </c>
      <c r="M174" s="1">
        <v>-24.1</v>
      </c>
      <c r="N174" s="1">
        <v>-12.1</v>
      </c>
      <c r="O174" s="1">
        <v>-28.7</v>
      </c>
      <c r="P174" s="1">
        <v>-34.200000000000003</v>
      </c>
      <c r="Q174" s="1">
        <v>-22.2</v>
      </c>
      <c r="R174" s="1">
        <v>-36.6</v>
      </c>
      <c r="S174" s="1">
        <v>-7.3</v>
      </c>
      <c r="T174" s="1">
        <v>-16.600000000000001</v>
      </c>
      <c r="U174" s="1">
        <v>-8.3000000000000007</v>
      </c>
      <c r="V174" s="1" t="s">
        <v>52</v>
      </c>
      <c r="W174" s="1">
        <v>-5.8</v>
      </c>
      <c r="X174" s="1">
        <v>3</v>
      </c>
      <c r="Y174" s="1">
        <v>-8.4</v>
      </c>
    </row>
    <row r="175" spans="1:25" x14ac:dyDescent="0.2">
      <c r="A175" s="3">
        <v>42401</v>
      </c>
      <c r="B175" s="1">
        <v>-31.3</v>
      </c>
      <c r="C175" s="1">
        <v>-29.9</v>
      </c>
      <c r="D175" s="1">
        <v>-33.799999999999997</v>
      </c>
      <c r="E175" s="1">
        <v>-10</v>
      </c>
      <c r="F175" s="1">
        <v>5.4</v>
      </c>
      <c r="G175" s="1">
        <v>-7.7</v>
      </c>
      <c r="H175" s="1">
        <v>-20.5</v>
      </c>
      <c r="I175" s="1">
        <v>-8.8000000000000007</v>
      </c>
      <c r="J175" s="1">
        <v>-3.8</v>
      </c>
      <c r="K175" s="1">
        <v>1.1000000000000001</v>
      </c>
      <c r="L175" s="1">
        <v>-14.9</v>
      </c>
      <c r="M175" s="1">
        <v>-23.5</v>
      </c>
      <c r="N175" s="1">
        <v>-10.4</v>
      </c>
      <c r="O175" s="1">
        <v>-29</v>
      </c>
      <c r="P175" s="1">
        <v>-30.1</v>
      </c>
      <c r="Q175" s="1">
        <v>-27</v>
      </c>
      <c r="R175" s="1">
        <v>-35.299999999999997</v>
      </c>
      <c r="S175" s="1">
        <v>-5</v>
      </c>
      <c r="T175" s="1">
        <v>-14</v>
      </c>
      <c r="U175" s="1">
        <v>-4.5999999999999996</v>
      </c>
      <c r="V175" s="1" t="s">
        <v>52</v>
      </c>
      <c r="W175" s="1">
        <v>-3.5</v>
      </c>
      <c r="X175" s="1">
        <v>3.5</v>
      </c>
      <c r="Y175" s="1">
        <v>-7.6</v>
      </c>
    </row>
    <row r="176" spans="1:25" x14ac:dyDescent="0.2">
      <c r="A176" s="3">
        <v>42430</v>
      </c>
      <c r="B176" s="1">
        <v>-28.9</v>
      </c>
      <c r="C176" s="1">
        <v>-28.4</v>
      </c>
      <c r="D176" s="1">
        <v>-29.6</v>
      </c>
      <c r="E176" s="1">
        <v>-10.3</v>
      </c>
      <c r="F176" s="1">
        <v>1.4</v>
      </c>
      <c r="G176" s="1">
        <v>-1</v>
      </c>
      <c r="H176" s="1">
        <v>-20.6</v>
      </c>
      <c r="I176" s="1">
        <v>-9.4</v>
      </c>
      <c r="J176" s="1">
        <v>-5.4</v>
      </c>
      <c r="K176" s="1">
        <v>-3.4</v>
      </c>
      <c r="L176" s="1">
        <v>-7.7</v>
      </c>
      <c r="M176" s="1">
        <v>-23</v>
      </c>
      <c r="N176" s="1">
        <v>-9.8000000000000007</v>
      </c>
      <c r="O176" s="1">
        <v>-27.3</v>
      </c>
      <c r="P176" s="1">
        <v>-28.3</v>
      </c>
      <c r="Q176" s="1">
        <v>-25.3</v>
      </c>
      <c r="R176" s="1">
        <v>-34.700000000000003</v>
      </c>
      <c r="S176" s="1">
        <v>-4.5</v>
      </c>
      <c r="T176" s="1">
        <v>-13.8</v>
      </c>
      <c r="U176" s="1">
        <v>-3.6</v>
      </c>
      <c r="V176" s="1" t="s">
        <v>52</v>
      </c>
      <c r="W176" s="1">
        <v>-4.0999999999999996</v>
      </c>
      <c r="X176" s="1">
        <v>9.6999999999999993</v>
      </c>
      <c r="Y176" s="1">
        <v>-9.6999999999999993</v>
      </c>
    </row>
    <row r="177" spans="1:1" x14ac:dyDescent="0.2">
      <c r="A177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33"/>
  <sheetViews>
    <sheetView workbookViewId="0">
      <selection activeCell="FT18" sqref="FT18"/>
    </sheetView>
  </sheetViews>
  <sheetFormatPr defaultRowHeight="12.75" x14ac:dyDescent="0.2"/>
  <cols>
    <col min="1" max="1" width="55.140625" style="92" customWidth="1"/>
    <col min="2" max="220" width="9.140625" style="92"/>
    <col min="221" max="221" width="55.140625" style="92" customWidth="1"/>
    <col min="222" max="393" width="9.140625" style="92"/>
    <col min="394" max="394" width="54.85546875" style="92" customWidth="1"/>
    <col min="395" max="476" width="9.140625" style="92"/>
    <col min="477" max="477" width="55.140625" style="92" customWidth="1"/>
    <col min="478" max="649" width="9.140625" style="92"/>
    <col min="650" max="650" width="54.85546875" style="92" customWidth="1"/>
    <col min="651" max="732" width="9.140625" style="92"/>
    <col min="733" max="733" width="55.140625" style="92" customWidth="1"/>
    <col min="734" max="905" width="9.140625" style="92"/>
    <col min="906" max="906" width="54.85546875" style="92" customWidth="1"/>
    <col min="907" max="988" width="9.140625" style="92"/>
    <col min="989" max="989" width="55.140625" style="92" customWidth="1"/>
    <col min="990" max="1161" width="9.140625" style="92"/>
    <col min="1162" max="1162" width="54.85546875" style="92" customWidth="1"/>
    <col min="1163" max="1244" width="9.140625" style="92"/>
    <col min="1245" max="1245" width="55.140625" style="92" customWidth="1"/>
    <col min="1246" max="1417" width="9.140625" style="92"/>
    <col min="1418" max="1418" width="54.85546875" style="92" customWidth="1"/>
    <col min="1419" max="1500" width="9.140625" style="92"/>
    <col min="1501" max="1501" width="55.140625" style="92" customWidth="1"/>
    <col min="1502" max="1673" width="9.140625" style="92"/>
    <col min="1674" max="1674" width="54.85546875" style="92" customWidth="1"/>
    <col min="1675" max="1756" width="9.140625" style="92"/>
    <col min="1757" max="1757" width="55.140625" style="92" customWidth="1"/>
    <col min="1758" max="1929" width="9.140625" style="92"/>
    <col min="1930" max="1930" width="54.85546875" style="92" customWidth="1"/>
    <col min="1931" max="2012" width="9.140625" style="92"/>
    <col min="2013" max="2013" width="55.140625" style="92" customWidth="1"/>
    <col min="2014" max="2185" width="9.140625" style="92"/>
    <col min="2186" max="2186" width="54.85546875" style="92" customWidth="1"/>
    <col min="2187" max="2268" width="9.140625" style="92"/>
    <col min="2269" max="2269" width="55.140625" style="92" customWidth="1"/>
    <col min="2270" max="2441" width="9.140625" style="92"/>
    <col min="2442" max="2442" width="54.85546875" style="92" customWidth="1"/>
    <col min="2443" max="2524" width="9.140625" style="92"/>
    <col min="2525" max="2525" width="55.140625" style="92" customWidth="1"/>
    <col min="2526" max="2697" width="9.140625" style="92"/>
    <col min="2698" max="2698" width="54.85546875" style="92" customWidth="1"/>
    <col min="2699" max="2780" width="9.140625" style="92"/>
    <col min="2781" max="2781" width="55.140625" style="92" customWidth="1"/>
    <col min="2782" max="2953" width="9.140625" style="92"/>
    <col min="2954" max="2954" width="54.85546875" style="92" customWidth="1"/>
    <col min="2955" max="3036" width="9.140625" style="92"/>
    <col min="3037" max="3037" width="55.140625" style="92" customWidth="1"/>
    <col min="3038" max="3209" width="9.140625" style="92"/>
    <col min="3210" max="3210" width="54.85546875" style="92" customWidth="1"/>
    <col min="3211" max="3292" width="9.140625" style="92"/>
    <col min="3293" max="3293" width="55.140625" style="92" customWidth="1"/>
    <col min="3294" max="3465" width="9.140625" style="92"/>
    <col min="3466" max="3466" width="54.85546875" style="92" customWidth="1"/>
    <col min="3467" max="3548" width="9.140625" style="92"/>
    <col min="3549" max="3549" width="55.140625" style="92" customWidth="1"/>
    <col min="3550" max="3721" width="9.140625" style="92"/>
    <col min="3722" max="3722" width="54.85546875" style="92" customWidth="1"/>
    <col min="3723" max="3804" width="9.140625" style="92"/>
    <col min="3805" max="3805" width="55.140625" style="92" customWidth="1"/>
    <col min="3806" max="3977" width="9.140625" style="92"/>
    <col min="3978" max="3978" width="54.85546875" style="92" customWidth="1"/>
    <col min="3979" max="4060" width="9.140625" style="92"/>
    <col min="4061" max="4061" width="55.140625" style="92" customWidth="1"/>
    <col min="4062" max="4233" width="9.140625" style="92"/>
    <col min="4234" max="4234" width="54.85546875" style="92" customWidth="1"/>
    <col min="4235" max="4316" width="9.140625" style="92"/>
    <col min="4317" max="4317" width="55.140625" style="92" customWidth="1"/>
    <col min="4318" max="4489" width="9.140625" style="92"/>
    <col min="4490" max="4490" width="54.85546875" style="92" customWidth="1"/>
    <col min="4491" max="4572" width="9.140625" style="92"/>
    <col min="4573" max="4573" width="55.140625" style="92" customWidth="1"/>
    <col min="4574" max="4745" width="9.140625" style="92"/>
    <col min="4746" max="4746" width="54.85546875" style="92" customWidth="1"/>
    <col min="4747" max="4828" width="9.140625" style="92"/>
    <col min="4829" max="4829" width="55.140625" style="92" customWidth="1"/>
    <col min="4830" max="5001" width="9.140625" style="92"/>
    <col min="5002" max="5002" width="54.85546875" style="92" customWidth="1"/>
    <col min="5003" max="5084" width="9.140625" style="92"/>
    <col min="5085" max="5085" width="55.140625" style="92" customWidth="1"/>
    <col min="5086" max="5257" width="9.140625" style="92"/>
    <col min="5258" max="5258" width="54.85546875" style="92" customWidth="1"/>
    <col min="5259" max="5340" width="9.140625" style="92"/>
    <col min="5341" max="5341" width="55.140625" style="92" customWidth="1"/>
    <col min="5342" max="5513" width="9.140625" style="92"/>
    <col min="5514" max="5514" width="54.85546875" style="92" customWidth="1"/>
    <col min="5515" max="5596" width="9.140625" style="92"/>
    <col min="5597" max="5597" width="55.140625" style="92" customWidth="1"/>
    <col min="5598" max="5769" width="9.140625" style="92"/>
    <col min="5770" max="5770" width="54.85546875" style="92" customWidth="1"/>
    <col min="5771" max="5852" width="9.140625" style="92"/>
    <col min="5853" max="5853" width="55.140625" style="92" customWidth="1"/>
    <col min="5854" max="6025" width="9.140625" style="92"/>
    <col min="6026" max="6026" width="54.85546875" style="92" customWidth="1"/>
    <col min="6027" max="6108" width="9.140625" style="92"/>
    <col min="6109" max="6109" width="55.140625" style="92" customWidth="1"/>
    <col min="6110" max="6281" width="9.140625" style="92"/>
    <col min="6282" max="6282" width="54.85546875" style="92" customWidth="1"/>
    <col min="6283" max="6364" width="9.140625" style="92"/>
    <col min="6365" max="6365" width="55.140625" style="92" customWidth="1"/>
    <col min="6366" max="6537" width="9.140625" style="92"/>
    <col min="6538" max="6538" width="54.85546875" style="92" customWidth="1"/>
    <col min="6539" max="6620" width="9.140625" style="92"/>
    <col min="6621" max="6621" width="55.140625" style="92" customWidth="1"/>
    <col min="6622" max="6793" width="9.140625" style="92"/>
    <col min="6794" max="6794" width="54.85546875" style="92" customWidth="1"/>
    <col min="6795" max="6876" width="9.140625" style="92"/>
    <col min="6877" max="6877" width="55.140625" style="92" customWidth="1"/>
    <col min="6878" max="7049" width="9.140625" style="92"/>
    <col min="7050" max="7050" width="54.85546875" style="92" customWidth="1"/>
    <col min="7051" max="7132" width="9.140625" style="92"/>
    <col min="7133" max="7133" width="55.140625" style="92" customWidth="1"/>
    <col min="7134" max="7305" width="9.140625" style="92"/>
    <col min="7306" max="7306" width="54.85546875" style="92" customWidth="1"/>
    <col min="7307" max="7388" width="9.140625" style="92"/>
    <col min="7389" max="7389" width="55.140625" style="92" customWidth="1"/>
    <col min="7390" max="7561" width="9.140625" style="92"/>
    <col min="7562" max="7562" width="54.85546875" style="92" customWidth="1"/>
    <col min="7563" max="7644" width="9.140625" style="92"/>
    <col min="7645" max="7645" width="55.140625" style="92" customWidth="1"/>
    <col min="7646" max="7817" width="9.140625" style="92"/>
    <col min="7818" max="7818" width="54.85546875" style="92" customWidth="1"/>
    <col min="7819" max="7900" width="9.140625" style="92"/>
    <col min="7901" max="7901" width="55.140625" style="92" customWidth="1"/>
    <col min="7902" max="8073" width="9.140625" style="92"/>
    <col min="8074" max="8074" width="54.85546875" style="92" customWidth="1"/>
    <col min="8075" max="8156" width="9.140625" style="92"/>
    <col min="8157" max="8157" width="55.140625" style="92" customWidth="1"/>
    <col min="8158" max="8329" width="9.140625" style="92"/>
    <col min="8330" max="8330" width="54.85546875" style="92" customWidth="1"/>
    <col min="8331" max="8412" width="9.140625" style="92"/>
    <col min="8413" max="8413" width="55.140625" style="92" customWidth="1"/>
    <col min="8414" max="8585" width="9.140625" style="92"/>
    <col min="8586" max="8586" width="54.85546875" style="92" customWidth="1"/>
    <col min="8587" max="8668" width="9.140625" style="92"/>
    <col min="8669" max="8669" width="55.140625" style="92" customWidth="1"/>
    <col min="8670" max="8841" width="9.140625" style="92"/>
    <col min="8842" max="8842" width="54.85546875" style="92" customWidth="1"/>
    <col min="8843" max="8924" width="9.140625" style="92"/>
    <col min="8925" max="8925" width="55.140625" style="92" customWidth="1"/>
    <col min="8926" max="9097" width="9.140625" style="92"/>
    <col min="9098" max="9098" width="54.85546875" style="92" customWidth="1"/>
    <col min="9099" max="9180" width="9.140625" style="92"/>
    <col min="9181" max="9181" width="55.140625" style="92" customWidth="1"/>
    <col min="9182" max="9353" width="9.140625" style="92"/>
    <col min="9354" max="9354" width="54.85546875" style="92" customWidth="1"/>
    <col min="9355" max="9436" width="9.140625" style="92"/>
    <col min="9437" max="9437" width="55.140625" style="92" customWidth="1"/>
    <col min="9438" max="9609" width="9.140625" style="92"/>
    <col min="9610" max="9610" width="54.85546875" style="92" customWidth="1"/>
    <col min="9611" max="9692" width="9.140625" style="92"/>
    <col min="9693" max="9693" width="55.140625" style="92" customWidth="1"/>
    <col min="9694" max="9865" width="9.140625" style="92"/>
    <col min="9866" max="9866" width="54.85546875" style="92" customWidth="1"/>
    <col min="9867" max="9948" width="9.140625" style="92"/>
    <col min="9949" max="9949" width="55.140625" style="92" customWidth="1"/>
    <col min="9950" max="10121" width="9.140625" style="92"/>
    <col min="10122" max="10122" width="54.85546875" style="92" customWidth="1"/>
    <col min="10123" max="10204" width="9.140625" style="92"/>
    <col min="10205" max="10205" width="55.140625" style="92" customWidth="1"/>
    <col min="10206" max="10377" width="9.140625" style="92"/>
    <col min="10378" max="10378" width="54.85546875" style="92" customWidth="1"/>
    <col min="10379" max="10460" width="9.140625" style="92"/>
    <col min="10461" max="10461" width="55.140625" style="92" customWidth="1"/>
    <col min="10462" max="10633" width="9.140625" style="92"/>
    <col min="10634" max="10634" width="54.85546875" style="92" customWidth="1"/>
    <col min="10635" max="10716" width="9.140625" style="92"/>
    <col min="10717" max="10717" width="55.140625" style="92" customWidth="1"/>
    <col min="10718" max="10889" width="9.140625" style="92"/>
    <col min="10890" max="10890" width="54.85546875" style="92" customWidth="1"/>
    <col min="10891" max="10972" width="9.140625" style="92"/>
    <col min="10973" max="10973" width="55.140625" style="92" customWidth="1"/>
    <col min="10974" max="11145" width="9.140625" style="92"/>
    <col min="11146" max="11146" width="54.85546875" style="92" customWidth="1"/>
    <col min="11147" max="11228" width="9.140625" style="92"/>
    <col min="11229" max="11229" width="55.140625" style="92" customWidth="1"/>
    <col min="11230" max="11401" width="9.140625" style="92"/>
    <col min="11402" max="11402" width="54.85546875" style="92" customWidth="1"/>
    <col min="11403" max="11484" width="9.140625" style="92"/>
    <col min="11485" max="11485" width="55.140625" style="92" customWidth="1"/>
    <col min="11486" max="11657" width="9.140625" style="92"/>
    <col min="11658" max="11658" width="54.85546875" style="92" customWidth="1"/>
    <col min="11659" max="11740" width="9.140625" style="92"/>
    <col min="11741" max="11741" width="55.140625" style="92" customWidth="1"/>
    <col min="11742" max="11913" width="9.140625" style="92"/>
    <col min="11914" max="11914" width="54.85546875" style="92" customWidth="1"/>
    <col min="11915" max="11996" width="9.140625" style="92"/>
    <col min="11997" max="11997" width="55.140625" style="92" customWidth="1"/>
    <col min="11998" max="12169" width="9.140625" style="92"/>
    <col min="12170" max="12170" width="54.85546875" style="92" customWidth="1"/>
    <col min="12171" max="12252" width="9.140625" style="92"/>
    <col min="12253" max="12253" width="55.140625" style="92" customWidth="1"/>
    <col min="12254" max="12425" width="9.140625" style="92"/>
    <col min="12426" max="12426" width="54.85546875" style="92" customWidth="1"/>
    <col min="12427" max="12508" width="9.140625" style="92"/>
    <col min="12509" max="12509" width="55.140625" style="92" customWidth="1"/>
    <col min="12510" max="12681" width="9.140625" style="92"/>
    <col min="12682" max="12682" width="54.85546875" style="92" customWidth="1"/>
    <col min="12683" max="12764" width="9.140625" style="92"/>
    <col min="12765" max="12765" width="55.140625" style="92" customWidth="1"/>
    <col min="12766" max="12937" width="9.140625" style="92"/>
    <col min="12938" max="12938" width="54.85546875" style="92" customWidth="1"/>
    <col min="12939" max="13020" width="9.140625" style="92"/>
    <col min="13021" max="13021" width="55.140625" style="92" customWidth="1"/>
    <col min="13022" max="13193" width="9.140625" style="92"/>
    <col min="13194" max="13194" width="54.85546875" style="92" customWidth="1"/>
    <col min="13195" max="13276" width="9.140625" style="92"/>
    <col min="13277" max="13277" width="55.140625" style="92" customWidth="1"/>
    <col min="13278" max="13449" width="9.140625" style="92"/>
    <col min="13450" max="13450" width="54.85546875" style="92" customWidth="1"/>
    <col min="13451" max="13532" width="9.140625" style="92"/>
    <col min="13533" max="13533" width="55.140625" style="92" customWidth="1"/>
    <col min="13534" max="13705" width="9.140625" style="92"/>
    <col min="13706" max="13706" width="54.85546875" style="92" customWidth="1"/>
    <col min="13707" max="13788" width="9.140625" style="92"/>
    <col min="13789" max="13789" width="55.140625" style="92" customWidth="1"/>
    <col min="13790" max="13961" width="9.140625" style="92"/>
    <col min="13962" max="13962" width="54.85546875" style="92" customWidth="1"/>
    <col min="13963" max="14044" width="9.140625" style="92"/>
    <col min="14045" max="14045" width="55.140625" style="92" customWidth="1"/>
    <col min="14046" max="14217" width="9.140625" style="92"/>
    <col min="14218" max="14218" width="54.85546875" style="92" customWidth="1"/>
    <col min="14219" max="14300" width="9.140625" style="92"/>
    <col min="14301" max="14301" width="55.140625" style="92" customWidth="1"/>
    <col min="14302" max="14473" width="9.140625" style="92"/>
    <col min="14474" max="14474" width="54.85546875" style="92" customWidth="1"/>
    <col min="14475" max="14556" width="9.140625" style="92"/>
    <col min="14557" max="14557" width="55.140625" style="92" customWidth="1"/>
    <col min="14558" max="14729" width="9.140625" style="92"/>
    <col min="14730" max="14730" width="54.85546875" style="92" customWidth="1"/>
    <col min="14731" max="14812" width="9.140625" style="92"/>
    <col min="14813" max="14813" width="55.140625" style="92" customWidth="1"/>
    <col min="14814" max="14985" width="9.140625" style="92"/>
    <col min="14986" max="14986" width="54.85546875" style="92" customWidth="1"/>
    <col min="14987" max="15068" width="9.140625" style="92"/>
    <col min="15069" max="15069" width="55.140625" style="92" customWidth="1"/>
    <col min="15070" max="15241" width="9.140625" style="92"/>
    <col min="15242" max="15242" width="54.85546875" style="92" customWidth="1"/>
    <col min="15243" max="15324" width="9.140625" style="92"/>
    <col min="15325" max="15325" width="55.140625" style="92" customWidth="1"/>
    <col min="15326" max="15497" width="9.140625" style="92"/>
    <col min="15498" max="15498" width="54.85546875" style="92" customWidth="1"/>
    <col min="15499" max="15580" width="9.140625" style="92"/>
    <col min="15581" max="15581" width="55.140625" style="92" customWidth="1"/>
    <col min="15582" max="15753" width="9.140625" style="92"/>
    <col min="15754" max="15754" width="54.85546875" style="92" customWidth="1"/>
    <col min="15755" max="15836" width="9.140625" style="92"/>
    <col min="15837" max="15837" width="55.140625" style="92" customWidth="1"/>
    <col min="15838" max="16009" width="9.140625" style="92"/>
    <col min="16010" max="16010" width="54.85546875" style="92" customWidth="1"/>
    <col min="16011" max="16092" width="9.140625" style="92"/>
    <col min="16093" max="16093" width="55.140625" style="92" customWidth="1"/>
    <col min="16094" max="16265" width="9.140625" style="92"/>
    <col min="16266" max="16266" width="54.85546875" style="92" customWidth="1"/>
    <col min="16267" max="16384" width="9.140625" style="92"/>
  </cols>
  <sheetData>
    <row r="1" spans="1:173" x14ac:dyDescent="0.2">
      <c r="A1" s="92" t="s">
        <v>149</v>
      </c>
    </row>
    <row r="2" spans="1:173" x14ac:dyDescent="0.2">
      <c r="A2" s="92" t="s">
        <v>23</v>
      </c>
    </row>
    <row r="3" spans="1:173" x14ac:dyDescent="0.2">
      <c r="A3" s="92" t="s">
        <v>24</v>
      </c>
      <c r="B3" s="92" t="s">
        <v>150</v>
      </c>
    </row>
    <row r="4" spans="1:173" x14ac:dyDescent="0.2">
      <c r="A4" s="92" t="s">
        <v>151</v>
      </c>
      <c r="B4" s="92" t="s">
        <v>26</v>
      </c>
    </row>
    <row r="5" spans="1:173" x14ac:dyDescent="0.2">
      <c r="B5" s="93">
        <v>37257</v>
      </c>
      <c r="C5" s="93">
        <v>37288</v>
      </c>
      <c r="D5" s="93">
        <v>37316</v>
      </c>
      <c r="E5" s="93">
        <v>37347</v>
      </c>
      <c r="F5" s="93">
        <v>37377</v>
      </c>
      <c r="G5" s="93">
        <v>37408</v>
      </c>
      <c r="H5" s="93">
        <v>37438</v>
      </c>
      <c r="I5" s="93">
        <v>37469</v>
      </c>
      <c r="J5" s="93">
        <v>37500</v>
      </c>
      <c r="K5" s="93">
        <v>37530</v>
      </c>
      <c r="L5" s="93">
        <v>37561</v>
      </c>
      <c r="M5" s="93">
        <v>37591</v>
      </c>
      <c r="N5" s="93">
        <v>37622</v>
      </c>
      <c r="O5" s="93">
        <v>37653</v>
      </c>
      <c r="P5" s="93">
        <v>37681</v>
      </c>
      <c r="Q5" s="93">
        <v>37712</v>
      </c>
      <c r="R5" s="93">
        <v>37742</v>
      </c>
      <c r="S5" s="93">
        <v>37773</v>
      </c>
      <c r="T5" s="93">
        <v>37803</v>
      </c>
      <c r="U5" s="93">
        <v>37834</v>
      </c>
      <c r="V5" s="93">
        <v>37865</v>
      </c>
      <c r="W5" s="93">
        <v>37895</v>
      </c>
      <c r="X5" s="93">
        <v>37926</v>
      </c>
      <c r="Y5" s="93">
        <v>37956</v>
      </c>
      <c r="Z5" s="93">
        <v>37987</v>
      </c>
      <c r="AA5" s="93">
        <v>38018</v>
      </c>
      <c r="AB5" s="93">
        <v>38047</v>
      </c>
      <c r="AC5" s="93">
        <v>38078</v>
      </c>
      <c r="AD5" s="93">
        <v>38108</v>
      </c>
      <c r="AE5" s="93">
        <v>38139</v>
      </c>
      <c r="AF5" s="93">
        <v>38169</v>
      </c>
      <c r="AG5" s="93">
        <v>38200</v>
      </c>
      <c r="AH5" s="93">
        <v>38231</v>
      </c>
      <c r="AI5" s="93">
        <v>38261</v>
      </c>
      <c r="AJ5" s="93">
        <v>38292</v>
      </c>
      <c r="AK5" s="93">
        <v>38322</v>
      </c>
      <c r="AL5" s="93">
        <v>38353</v>
      </c>
      <c r="AM5" s="93">
        <v>38384</v>
      </c>
      <c r="AN5" s="93">
        <v>38412</v>
      </c>
      <c r="AO5" s="93">
        <v>38443</v>
      </c>
      <c r="AP5" s="93">
        <v>38473</v>
      </c>
      <c r="AQ5" s="93">
        <v>38504</v>
      </c>
      <c r="AR5" s="93">
        <v>38534</v>
      </c>
      <c r="AS5" s="93">
        <v>38565</v>
      </c>
      <c r="AT5" s="93">
        <v>38596</v>
      </c>
      <c r="AU5" s="93">
        <v>38626</v>
      </c>
      <c r="AV5" s="93">
        <v>38657</v>
      </c>
      <c r="AW5" s="93">
        <v>38687</v>
      </c>
      <c r="AX5" s="93">
        <v>38718</v>
      </c>
      <c r="AY5" s="93">
        <v>38749</v>
      </c>
      <c r="AZ5" s="93">
        <v>38777</v>
      </c>
      <c r="BA5" s="93">
        <v>38808</v>
      </c>
      <c r="BB5" s="93">
        <v>38838</v>
      </c>
      <c r="BC5" s="93">
        <v>38869</v>
      </c>
      <c r="BD5" s="93">
        <v>38899</v>
      </c>
      <c r="BE5" s="93">
        <v>38930</v>
      </c>
      <c r="BF5" s="93">
        <v>38961</v>
      </c>
      <c r="BG5" s="93">
        <v>38991</v>
      </c>
      <c r="BH5" s="93">
        <v>39022</v>
      </c>
      <c r="BI5" s="93">
        <v>39052</v>
      </c>
      <c r="BJ5" s="93">
        <v>39083</v>
      </c>
      <c r="BK5" s="93">
        <v>39114</v>
      </c>
      <c r="BL5" s="93">
        <v>39142</v>
      </c>
      <c r="BM5" s="93">
        <v>39173</v>
      </c>
      <c r="BN5" s="93">
        <v>39203</v>
      </c>
      <c r="BO5" s="93">
        <v>39234</v>
      </c>
      <c r="BP5" s="93">
        <v>39264</v>
      </c>
      <c r="BQ5" s="93">
        <v>39295</v>
      </c>
      <c r="BR5" s="93">
        <v>39326</v>
      </c>
      <c r="BS5" s="93">
        <v>39356</v>
      </c>
      <c r="BT5" s="93">
        <v>39387</v>
      </c>
      <c r="BU5" s="93">
        <v>39417</v>
      </c>
      <c r="BV5" s="93">
        <v>39448</v>
      </c>
      <c r="BW5" s="93">
        <v>39479</v>
      </c>
      <c r="BX5" s="93">
        <v>39508</v>
      </c>
      <c r="BY5" s="93">
        <v>39539</v>
      </c>
      <c r="BZ5" s="93">
        <v>39569</v>
      </c>
      <c r="CA5" s="93">
        <v>39600</v>
      </c>
      <c r="CB5" s="93">
        <v>39630</v>
      </c>
      <c r="CC5" s="93">
        <v>39661</v>
      </c>
      <c r="CD5" s="93">
        <v>39692</v>
      </c>
      <c r="CE5" s="93">
        <v>39722</v>
      </c>
      <c r="CF5" s="93">
        <v>39753</v>
      </c>
      <c r="CG5" s="93">
        <v>39783</v>
      </c>
      <c r="CH5" s="93">
        <v>39814</v>
      </c>
      <c r="CI5" s="93">
        <v>39845</v>
      </c>
      <c r="CJ5" s="93">
        <v>39873</v>
      </c>
      <c r="CK5" s="93">
        <v>39904</v>
      </c>
      <c r="CL5" s="93">
        <v>39934</v>
      </c>
      <c r="CM5" s="93">
        <v>39965</v>
      </c>
      <c r="CN5" s="93">
        <v>39995</v>
      </c>
      <c r="CO5" s="93">
        <v>40026</v>
      </c>
      <c r="CP5" s="93">
        <v>40057</v>
      </c>
      <c r="CQ5" s="93">
        <v>40087</v>
      </c>
      <c r="CR5" s="93">
        <v>40118</v>
      </c>
      <c r="CS5" s="93">
        <v>40148</v>
      </c>
      <c r="CT5" s="93">
        <v>40179</v>
      </c>
      <c r="CU5" s="93">
        <v>40210</v>
      </c>
      <c r="CV5" s="93">
        <v>40238</v>
      </c>
      <c r="CW5" s="93">
        <v>40269</v>
      </c>
      <c r="CX5" s="93">
        <v>40299</v>
      </c>
      <c r="CY5" s="93">
        <v>40330</v>
      </c>
      <c r="CZ5" s="93">
        <v>40360</v>
      </c>
      <c r="DA5" s="93">
        <v>40391</v>
      </c>
      <c r="DB5" s="93">
        <v>40422</v>
      </c>
      <c r="DC5" s="93">
        <v>40452</v>
      </c>
      <c r="DD5" s="93">
        <v>40483</v>
      </c>
      <c r="DE5" s="93">
        <v>40513</v>
      </c>
      <c r="DF5" s="93">
        <v>40544</v>
      </c>
      <c r="DG5" s="93">
        <v>40575</v>
      </c>
      <c r="DH5" s="93">
        <v>40603</v>
      </c>
      <c r="DI5" s="93">
        <v>40634</v>
      </c>
      <c r="DJ5" s="93">
        <v>40664</v>
      </c>
      <c r="DK5" s="93">
        <v>40695</v>
      </c>
      <c r="DL5" s="93">
        <v>40725</v>
      </c>
      <c r="DM5" s="93">
        <v>40756</v>
      </c>
      <c r="DN5" s="93">
        <v>40787</v>
      </c>
      <c r="DO5" s="93">
        <v>40817</v>
      </c>
      <c r="DP5" s="93">
        <v>40848</v>
      </c>
      <c r="DQ5" s="93">
        <v>40878</v>
      </c>
      <c r="DR5" s="93">
        <v>40909</v>
      </c>
      <c r="DS5" s="93">
        <v>40940</v>
      </c>
      <c r="DT5" s="93">
        <v>40969</v>
      </c>
      <c r="DU5" s="93">
        <v>41000</v>
      </c>
      <c r="DV5" s="93">
        <v>41030</v>
      </c>
      <c r="DW5" s="93">
        <v>41061</v>
      </c>
      <c r="DX5" s="93">
        <v>41091</v>
      </c>
      <c r="DY5" s="93">
        <v>41122</v>
      </c>
      <c r="DZ5" s="93">
        <v>41153</v>
      </c>
      <c r="EA5" s="93">
        <v>41183</v>
      </c>
      <c r="EB5" s="93">
        <v>41214</v>
      </c>
      <c r="EC5" s="93">
        <v>41244</v>
      </c>
      <c r="ED5" s="93">
        <v>41275</v>
      </c>
      <c r="EE5" s="93">
        <v>41306</v>
      </c>
      <c r="EF5" s="93">
        <v>41334</v>
      </c>
      <c r="EG5" s="93">
        <v>41365</v>
      </c>
      <c r="EH5" s="93">
        <v>41395</v>
      </c>
      <c r="EI5" s="93">
        <v>41426</v>
      </c>
      <c r="EJ5" s="93">
        <v>41456</v>
      </c>
      <c r="EK5" s="93">
        <v>41487</v>
      </c>
      <c r="EL5" s="93">
        <v>41518</v>
      </c>
      <c r="EM5" s="93">
        <v>41548</v>
      </c>
      <c r="EN5" s="93">
        <v>41579</v>
      </c>
      <c r="EO5" s="93">
        <v>41609</v>
      </c>
      <c r="EP5" s="93">
        <v>41640</v>
      </c>
      <c r="EQ5" s="93">
        <v>41671</v>
      </c>
      <c r="ER5" s="93">
        <v>41699</v>
      </c>
      <c r="ES5" s="93">
        <v>41730</v>
      </c>
      <c r="ET5" s="93">
        <v>41760</v>
      </c>
      <c r="EU5" s="93">
        <v>41791</v>
      </c>
      <c r="EV5" s="93">
        <v>41821</v>
      </c>
      <c r="EW5" s="93">
        <v>41852</v>
      </c>
      <c r="EX5" s="93">
        <v>41883</v>
      </c>
      <c r="EY5" s="93">
        <v>41913</v>
      </c>
      <c r="EZ5" s="93">
        <v>41944</v>
      </c>
      <c r="FA5" s="93">
        <v>41974</v>
      </c>
      <c r="FB5" s="93">
        <v>42005</v>
      </c>
      <c r="FC5" s="93">
        <v>42036</v>
      </c>
      <c r="FD5" s="93">
        <v>42064</v>
      </c>
      <c r="FE5" s="93">
        <v>42095</v>
      </c>
      <c r="FF5" s="93">
        <v>42125</v>
      </c>
      <c r="FG5" s="93">
        <v>42156</v>
      </c>
      <c r="FH5" s="93">
        <v>42186</v>
      </c>
      <c r="FI5" s="93">
        <v>42217</v>
      </c>
      <c r="FJ5" s="93">
        <v>42248</v>
      </c>
      <c r="FK5" s="93">
        <v>42278</v>
      </c>
      <c r="FL5" s="93">
        <v>42309</v>
      </c>
      <c r="FM5" s="93">
        <v>42339</v>
      </c>
      <c r="FN5" s="93">
        <v>42370</v>
      </c>
      <c r="FO5" s="93">
        <v>42401</v>
      </c>
      <c r="FP5" s="93">
        <v>42430</v>
      </c>
      <c r="FQ5" s="94"/>
    </row>
    <row r="6" spans="1:173" x14ac:dyDescent="0.2">
      <c r="A6" s="92" t="s">
        <v>152</v>
      </c>
      <c r="B6" s="92">
        <v>72.400000000000006</v>
      </c>
      <c r="C6" s="92">
        <v>69.7</v>
      </c>
      <c r="D6" s="92">
        <v>77.400000000000006</v>
      </c>
      <c r="E6" s="92">
        <v>79.599999999999994</v>
      </c>
      <c r="F6" s="92">
        <v>80.400000000000006</v>
      </c>
      <c r="G6" s="92">
        <v>77.5</v>
      </c>
      <c r="H6" s="92">
        <v>83.3</v>
      </c>
      <c r="I6" s="92">
        <v>83.6</v>
      </c>
      <c r="J6" s="92">
        <v>82.1</v>
      </c>
      <c r="K6" s="92">
        <v>89.2</v>
      </c>
      <c r="L6" s="92">
        <v>83.9</v>
      </c>
      <c r="M6" s="92">
        <v>74.599999999999994</v>
      </c>
      <c r="N6" s="92">
        <v>74</v>
      </c>
      <c r="O6" s="92">
        <v>71.8</v>
      </c>
      <c r="P6" s="92">
        <v>77.400000000000006</v>
      </c>
      <c r="Q6" s="92">
        <v>76.5</v>
      </c>
      <c r="R6" s="92">
        <v>79.7</v>
      </c>
      <c r="S6" s="92">
        <v>76.3</v>
      </c>
      <c r="T6" s="92">
        <v>81.3</v>
      </c>
      <c r="U6" s="92">
        <v>81.599999999999994</v>
      </c>
      <c r="V6" s="92">
        <v>85.7</v>
      </c>
      <c r="W6" s="92">
        <v>90</v>
      </c>
      <c r="X6" s="92">
        <v>84.6</v>
      </c>
      <c r="Y6" s="92">
        <v>77.900000000000006</v>
      </c>
      <c r="Z6" s="92">
        <v>76.8</v>
      </c>
      <c r="AA6" s="92">
        <v>74</v>
      </c>
      <c r="AB6" s="92">
        <v>86.9</v>
      </c>
      <c r="AC6" s="92">
        <v>82.2</v>
      </c>
      <c r="AD6" s="92">
        <v>86.3</v>
      </c>
      <c r="AE6" s="92">
        <v>86.1</v>
      </c>
      <c r="AF6" s="92">
        <v>90.1</v>
      </c>
      <c r="AG6" s="92">
        <v>92.1</v>
      </c>
      <c r="AH6" s="92">
        <v>92.1</v>
      </c>
      <c r="AI6" s="92">
        <v>93.5</v>
      </c>
      <c r="AJ6" s="92">
        <v>91.8</v>
      </c>
      <c r="AK6" s="92">
        <v>84.7</v>
      </c>
      <c r="AL6" s="92">
        <v>81</v>
      </c>
      <c r="AM6" s="92">
        <v>76.400000000000006</v>
      </c>
      <c r="AN6" s="92">
        <v>88</v>
      </c>
      <c r="AO6" s="92">
        <v>87</v>
      </c>
      <c r="AP6" s="92">
        <v>91.1</v>
      </c>
      <c r="AQ6" s="92">
        <v>91.4</v>
      </c>
      <c r="AR6" s="92">
        <v>90.5</v>
      </c>
      <c r="AS6" s="92">
        <v>95.6</v>
      </c>
      <c r="AT6" s="92">
        <v>92</v>
      </c>
      <c r="AU6" s="92">
        <v>93.7</v>
      </c>
      <c r="AV6" s="92">
        <v>92.4</v>
      </c>
      <c r="AW6" s="92">
        <v>86.6</v>
      </c>
      <c r="AX6" s="92">
        <v>83.7</v>
      </c>
      <c r="AY6" s="92">
        <v>80.2</v>
      </c>
      <c r="AZ6" s="92">
        <v>92.4</v>
      </c>
      <c r="BA6" s="92">
        <v>85.7</v>
      </c>
      <c r="BB6" s="92">
        <v>95.4</v>
      </c>
      <c r="BC6" s="92">
        <v>91.1</v>
      </c>
      <c r="BD6" s="92">
        <v>93.8</v>
      </c>
      <c r="BE6" s="92">
        <v>98.6</v>
      </c>
      <c r="BF6" s="92">
        <v>93.2</v>
      </c>
      <c r="BG6" s="92">
        <v>97.5</v>
      </c>
      <c r="BH6" s="92">
        <v>95.9</v>
      </c>
      <c r="BI6" s="92">
        <v>87</v>
      </c>
      <c r="BJ6" s="92">
        <v>87</v>
      </c>
      <c r="BK6" s="92">
        <v>82.6</v>
      </c>
      <c r="BL6" s="92">
        <v>96.4</v>
      </c>
      <c r="BM6" s="92">
        <v>90.6</v>
      </c>
      <c r="BN6" s="92">
        <v>99.9</v>
      </c>
      <c r="BO6" s="92">
        <v>96.9</v>
      </c>
      <c r="BP6" s="92">
        <v>99.8</v>
      </c>
      <c r="BQ6" s="92">
        <v>104.9</v>
      </c>
      <c r="BR6" s="92">
        <v>98.4</v>
      </c>
      <c r="BS6" s="92">
        <v>107.8</v>
      </c>
      <c r="BT6" s="92">
        <v>102.4</v>
      </c>
      <c r="BU6" s="92">
        <v>92.6</v>
      </c>
      <c r="BV6" s="92">
        <v>94.8</v>
      </c>
      <c r="BW6" s="92">
        <v>91.1</v>
      </c>
      <c r="BX6" s="92">
        <v>97.7</v>
      </c>
      <c r="BY6" s="92">
        <v>99.2</v>
      </c>
      <c r="BZ6" s="92">
        <v>102.5</v>
      </c>
      <c r="CA6" s="92">
        <v>103.3</v>
      </c>
      <c r="CB6" s="92">
        <v>108.5</v>
      </c>
      <c r="CC6" s="92">
        <v>106.9</v>
      </c>
      <c r="CD6" s="92">
        <v>107.3</v>
      </c>
      <c r="CE6" s="92">
        <v>108.4</v>
      </c>
      <c r="CF6" s="92">
        <v>96.2</v>
      </c>
      <c r="CG6" s="92">
        <v>79.099999999999994</v>
      </c>
      <c r="CH6" s="92">
        <v>78.7</v>
      </c>
      <c r="CI6" s="92">
        <v>76.099999999999994</v>
      </c>
      <c r="CJ6" s="92">
        <v>88.6</v>
      </c>
      <c r="CK6" s="92">
        <v>85.2</v>
      </c>
      <c r="CL6" s="92">
        <v>91.3</v>
      </c>
      <c r="CM6" s="92">
        <v>92.2</v>
      </c>
      <c r="CN6" s="92">
        <v>97.7</v>
      </c>
      <c r="CO6" s="92">
        <v>99.6</v>
      </c>
      <c r="CP6" s="92">
        <v>99.4</v>
      </c>
      <c r="CQ6" s="92">
        <v>105.6</v>
      </c>
      <c r="CR6" s="92">
        <v>101.4</v>
      </c>
      <c r="CS6" s="92">
        <v>94.1</v>
      </c>
      <c r="CT6" s="92">
        <v>91.2</v>
      </c>
      <c r="CU6" s="92">
        <v>89</v>
      </c>
      <c r="CV6" s="92">
        <v>105.1</v>
      </c>
      <c r="CW6" s="92">
        <v>99.3</v>
      </c>
      <c r="CX6" s="92">
        <v>104.3</v>
      </c>
      <c r="CY6" s="92">
        <v>102.5</v>
      </c>
      <c r="CZ6" s="92">
        <v>106.9</v>
      </c>
      <c r="DA6" s="92">
        <v>108.1</v>
      </c>
      <c r="DB6" s="92">
        <v>105.8</v>
      </c>
      <c r="DC6" s="92">
        <v>107.7</v>
      </c>
      <c r="DD6" s="92">
        <v>106.8</v>
      </c>
      <c r="DE6" s="92">
        <v>96.6</v>
      </c>
      <c r="DF6" s="92">
        <v>93.2</v>
      </c>
      <c r="DG6" s="92">
        <v>95.4</v>
      </c>
      <c r="DH6" s="92">
        <v>104.4</v>
      </c>
      <c r="DI6" s="92">
        <v>97.5</v>
      </c>
      <c r="DJ6" s="92">
        <v>107.1</v>
      </c>
      <c r="DK6" s="92">
        <v>102.8</v>
      </c>
      <c r="DL6" s="92">
        <v>106.1</v>
      </c>
      <c r="DM6" s="92">
        <v>110.8</v>
      </c>
      <c r="DN6" s="92">
        <v>104.8</v>
      </c>
      <c r="DO6" s="92">
        <v>106.3</v>
      </c>
      <c r="DP6" s="92">
        <v>104.2</v>
      </c>
      <c r="DQ6" s="92">
        <v>95.7</v>
      </c>
      <c r="DR6" s="92">
        <v>88.7</v>
      </c>
      <c r="DS6" s="92">
        <v>89.8</v>
      </c>
      <c r="DT6" s="92">
        <v>99.7</v>
      </c>
      <c r="DU6" s="92">
        <v>92.8</v>
      </c>
      <c r="DV6" s="92">
        <v>102.5</v>
      </c>
      <c r="DW6" s="92">
        <v>98.3</v>
      </c>
      <c r="DX6" s="92">
        <v>104.5</v>
      </c>
      <c r="DY6" s="92">
        <v>111.5</v>
      </c>
      <c r="DZ6" s="92">
        <v>103.4</v>
      </c>
      <c r="EA6" s="92">
        <v>111.8</v>
      </c>
      <c r="EB6" s="92">
        <v>104.8</v>
      </c>
      <c r="EC6" s="92">
        <v>92.2</v>
      </c>
      <c r="ED6" s="92">
        <v>94.5</v>
      </c>
      <c r="EE6" s="92">
        <v>88.1</v>
      </c>
      <c r="EF6" s="92">
        <v>97.7</v>
      </c>
      <c r="EG6" s="92">
        <v>101.8</v>
      </c>
      <c r="EH6" s="92">
        <v>105</v>
      </c>
      <c r="EI6" s="92">
        <v>101.7</v>
      </c>
      <c r="EJ6" s="92">
        <v>108</v>
      </c>
      <c r="EK6" s="92">
        <v>112</v>
      </c>
      <c r="EL6" s="92">
        <v>107.3</v>
      </c>
      <c r="EM6" s="92">
        <v>112.6</v>
      </c>
      <c r="EN6" s="92">
        <v>106.1</v>
      </c>
      <c r="EO6" s="92">
        <v>90.1</v>
      </c>
      <c r="EP6" s="92">
        <v>92.6</v>
      </c>
      <c r="EQ6" s="92">
        <v>92.3</v>
      </c>
      <c r="ER6" s="92">
        <v>97.3</v>
      </c>
      <c r="ES6" s="92">
        <v>96</v>
      </c>
      <c r="ET6" s="92">
        <v>101.7</v>
      </c>
      <c r="EU6" s="92">
        <v>94.9</v>
      </c>
      <c r="EV6" s="92">
        <v>104.4</v>
      </c>
      <c r="EW6" s="92">
        <v>106.3</v>
      </c>
      <c r="EX6" s="92">
        <v>105.6</v>
      </c>
      <c r="EY6" s="92">
        <v>109.3</v>
      </c>
      <c r="EZ6" s="92">
        <v>99.8</v>
      </c>
      <c r="FA6" s="92">
        <v>87.7</v>
      </c>
      <c r="FB6" s="92">
        <v>88.1</v>
      </c>
      <c r="FC6" s="92">
        <v>83.8</v>
      </c>
      <c r="FD6" s="92">
        <v>94.4</v>
      </c>
      <c r="FE6" s="92">
        <v>88.9</v>
      </c>
      <c r="FF6" s="92">
        <v>93.1</v>
      </c>
      <c r="FG6" s="92">
        <v>92.4</v>
      </c>
      <c r="FH6" s="92">
        <v>95.3</v>
      </c>
      <c r="FI6" s="92">
        <v>97.5</v>
      </c>
      <c r="FJ6" s="92">
        <v>94.2</v>
      </c>
      <c r="FK6" s="92">
        <v>97.1</v>
      </c>
      <c r="FL6" s="92">
        <v>87.4</v>
      </c>
      <c r="FM6" s="92">
        <v>77</v>
      </c>
      <c r="FN6" s="92">
        <v>76</v>
      </c>
      <c r="FO6" s="92">
        <v>75.599999999999994</v>
      </c>
      <c r="FP6" s="92">
        <v>83.7</v>
      </c>
      <c r="FQ6" s="95"/>
    </row>
    <row r="7" spans="1:173" x14ac:dyDescent="0.2">
      <c r="A7" s="92" t="s">
        <v>153</v>
      </c>
      <c r="B7" s="92">
        <v>62.4</v>
      </c>
      <c r="C7" s="92">
        <v>58.9</v>
      </c>
      <c r="D7" s="92">
        <v>67.8</v>
      </c>
      <c r="E7" s="92">
        <v>66.5</v>
      </c>
      <c r="F7" s="92">
        <v>68.2</v>
      </c>
      <c r="G7" s="92">
        <v>67.900000000000006</v>
      </c>
      <c r="H7" s="92">
        <v>70.400000000000006</v>
      </c>
      <c r="I7" s="92">
        <v>70.8</v>
      </c>
      <c r="J7" s="92">
        <v>67</v>
      </c>
      <c r="K7" s="92">
        <v>70.599999999999994</v>
      </c>
      <c r="L7" s="92">
        <v>67</v>
      </c>
      <c r="M7" s="92">
        <v>63.9</v>
      </c>
      <c r="N7" s="92">
        <v>68.599999999999994</v>
      </c>
      <c r="O7" s="92">
        <v>63.5</v>
      </c>
      <c r="P7" s="92">
        <v>71.900000000000006</v>
      </c>
      <c r="Q7" s="92">
        <v>69.099999999999994</v>
      </c>
      <c r="R7" s="92">
        <v>73.099999999999994</v>
      </c>
      <c r="S7" s="92">
        <v>66.3</v>
      </c>
      <c r="T7" s="92">
        <v>70.5</v>
      </c>
      <c r="U7" s="92">
        <v>73.3</v>
      </c>
      <c r="V7" s="92">
        <v>70.900000000000006</v>
      </c>
      <c r="W7" s="92">
        <v>73</v>
      </c>
      <c r="X7" s="92">
        <v>69.7</v>
      </c>
      <c r="Y7" s="92">
        <v>70.5</v>
      </c>
      <c r="Z7" s="92">
        <v>68.5</v>
      </c>
      <c r="AA7" s="92">
        <v>66.3</v>
      </c>
      <c r="AB7" s="92">
        <v>71.5</v>
      </c>
      <c r="AC7" s="92">
        <v>69.7</v>
      </c>
      <c r="AD7" s="92">
        <v>71.599999999999994</v>
      </c>
      <c r="AE7" s="92">
        <v>72.5</v>
      </c>
      <c r="AF7" s="92">
        <v>75.8</v>
      </c>
      <c r="AG7" s="92">
        <v>78.8</v>
      </c>
      <c r="AH7" s="92">
        <v>75.5</v>
      </c>
      <c r="AI7" s="92">
        <v>77.599999999999994</v>
      </c>
      <c r="AJ7" s="92">
        <v>73.900000000000006</v>
      </c>
      <c r="AK7" s="92">
        <v>75.2</v>
      </c>
      <c r="AL7" s="92">
        <v>73.599999999999994</v>
      </c>
      <c r="AM7" s="92">
        <v>67.3</v>
      </c>
      <c r="AN7" s="92">
        <v>76.2</v>
      </c>
      <c r="AO7" s="92">
        <v>79.3</v>
      </c>
      <c r="AP7" s="92">
        <v>84.1</v>
      </c>
      <c r="AQ7" s="92">
        <v>83.7</v>
      </c>
      <c r="AR7" s="92">
        <v>84.1</v>
      </c>
      <c r="AS7" s="92">
        <v>85</v>
      </c>
      <c r="AT7" s="92">
        <v>83.5</v>
      </c>
      <c r="AU7" s="92">
        <v>86</v>
      </c>
      <c r="AV7" s="92">
        <v>81.7</v>
      </c>
      <c r="AW7" s="92">
        <v>82.4</v>
      </c>
      <c r="AX7" s="92">
        <v>83.8</v>
      </c>
      <c r="AY7" s="92">
        <v>76</v>
      </c>
      <c r="AZ7" s="92">
        <v>86.2</v>
      </c>
      <c r="BA7" s="92">
        <v>83.1</v>
      </c>
      <c r="BB7" s="92">
        <v>89.7</v>
      </c>
      <c r="BC7" s="92">
        <v>84.5</v>
      </c>
      <c r="BD7" s="92">
        <v>89.6</v>
      </c>
      <c r="BE7" s="92">
        <v>89.8</v>
      </c>
      <c r="BF7" s="92">
        <v>87.6</v>
      </c>
      <c r="BG7" s="92">
        <v>90.1</v>
      </c>
      <c r="BH7" s="92">
        <v>88.9</v>
      </c>
      <c r="BI7" s="92">
        <v>89</v>
      </c>
      <c r="BJ7" s="92">
        <v>88.1</v>
      </c>
      <c r="BK7" s="92">
        <v>80.8</v>
      </c>
      <c r="BL7" s="92">
        <v>91</v>
      </c>
      <c r="BM7" s="92">
        <v>87.7</v>
      </c>
      <c r="BN7" s="92">
        <v>92.6</v>
      </c>
      <c r="BO7" s="92">
        <v>91.8</v>
      </c>
      <c r="BP7" s="92">
        <v>96</v>
      </c>
      <c r="BQ7" s="92">
        <v>95.9</v>
      </c>
      <c r="BR7" s="92">
        <v>91.1</v>
      </c>
      <c r="BS7" s="92">
        <v>93.9</v>
      </c>
      <c r="BT7" s="92">
        <v>92</v>
      </c>
      <c r="BU7" s="92">
        <v>98.6</v>
      </c>
      <c r="BV7" s="92">
        <v>95.1</v>
      </c>
      <c r="BW7" s="92">
        <v>88.6</v>
      </c>
      <c r="BX7" s="92">
        <v>94</v>
      </c>
      <c r="BY7" s="92">
        <v>91.4</v>
      </c>
      <c r="BZ7" s="92">
        <v>99.6</v>
      </c>
      <c r="CA7" s="92">
        <v>98.5</v>
      </c>
      <c r="CB7" s="92">
        <v>104.3</v>
      </c>
      <c r="CC7" s="92">
        <v>104.1</v>
      </c>
      <c r="CD7" s="92">
        <v>99.9</v>
      </c>
      <c r="CE7" s="92">
        <v>100.8</v>
      </c>
      <c r="CF7" s="92">
        <v>87.8</v>
      </c>
      <c r="CG7" s="92">
        <v>77.5</v>
      </c>
      <c r="CH7" s="92">
        <v>77.599999999999994</v>
      </c>
      <c r="CI7" s="92">
        <v>71.8</v>
      </c>
      <c r="CJ7" s="92">
        <v>84.2</v>
      </c>
      <c r="CK7" s="92">
        <v>80.8</v>
      </c>
      <c r="CL7" s="92">
        <v>85.4</v>
      </c>
      <c r="CM7" s="92">
        <v>89.1</v>
      </c>
      <c r="CN7" s="92">
        <v>93.6</v>
      </c>
      <c r="CO7" s="92">
        <v>93.4</v>
      </c>
      <c r="CP7" s="92">
        <v>90.5</v>
      </c>
      <c r="CQ7" s="92">
        <v>92.8</v>
      </c>
      <c r="CR7" s="92">
        <v>88.8</v>
      </c>
      <c r="CS7" s="92">
        <v>92.4</v>
      </c>
      <c r="CT7" s="92">
        <v>94.2</v>
      </c>
      <c r="CU7" s="92">
        <v>86.8</v>
      </c>
      <c r="CV7" s="92">
        <v>97</v>
      </c>
      <c r="CW7" s="92">
        <v>95</v>
      </c>
      <c r="CX7" s="92">
        <v>98.8</v>
      </c>
      <c r="CY7" s="92">
        <v>97.4</v>
      </c>
      <c r="CZ7" s="92">
        <v>103.2</v>
      </c>
      <c r="DA7" s="92">
        <v>103.4</v>
      </c>
      <c r="DB7" s="92">
        <v>102.8</v>
      </c>
      <c r="DC7" s="92">
        <v>100.8</v>
      </c>
      <c r="DD7" s="92">
        <v>99.1</v>
      </c>
      <c r="DE7" s="92">
        <v>102</v>
      </c>
      <c r="DF7" s="92">
        <v>99.4</v>
      </c>
      <c r="DG7" s="92">
        <v>90.7</v>
      </c>
      <c r="DH7" s="92">
        <v>97</v>
      </c>
      <c r="DI7" s="92">
        <v>96.5</v>
      </c>
      <c r="DJ7" s="92">
        <v>101.7</v>
      </c>
      <c r="DK7" s="92">
        <v>101.2</v>
      </c>
      <c r="DL7" s="92">
        <v>104.2</v>
      </c>
      <c r="DM7" s="92">
        <v>104.3</v>
      </c>
      <c r="DN7" s="92">
        <v>101.4</v>
      </c>
      <c r="DO7" s="92">
        <v>102.7</v>
      </c>
      <c r="DP7" s="92">
        <v>102.6</v>
      </c>
      <c r="DQ7" s="92">
        <v>104.2</v>
      </c>
      <c r="DR7" s="92">
        <v>92.4</v>
      </c>
      <c r="DS7" s="92">
        <v>93.6</v>
      </c>
      <c r="DT7" s="92">
        <v>98.6</v>
      </c>
      <c r="DU7" s="92">
        <v>96.2</v>
      </c>
      <c r="DV7" s="92">
        <v>104.3</v>
      </c>
      <c r="DW7" s="92">
        <v>100.5</v>
      </c>
      <c r="DX7" s="92">
        <v>103.9</v>
      </c>
      <c r="DY7" s="92">
        <v>104</v>
      </c>
      <c r="DZ7" s="92">
        <v>97.5</v>
      </c>
      <c r="EA7" s="92">
        <v>108.1</v>
      </c>
      <c r="EB7" s="92">
        <v>97.3</v>
      </c>
      <c r="EC7" s="92">
        <v>103.5</v>
      </c>
      <c r="ED7" s="92">
        <v>94.3</v>
      </c>
      <c r="EE7" s="92">
        <v>85.4</v>
      </c>
      <c r="EF7" s="92">
        <v>89.6</v>
      </c>
      <c r="EG7" s="92">
        <v>90.6</v>
      </c>
      <c r="EH7" s="92">
        <v>95.5</v>
      </c>
      <c r="EI7" s="92">
        <v>97.1</v>
      </c>
      <c r="EJ7" s="92">
        <v>100.6</v>
      </c>
      <c r="EK7" s="92">
        <v>101.9</v>
      </c>
      <c r="EL7" s="92">
        <v>97.2</v>
      </c>
      <c r="EM7" s="92">
        <v>104</v>
      </c>
      <c r="EN7" s="92">
        <v>100.2</v>
      </c>
      <c r="EO7" s="92">
        <v>99.9</v>
      </c>
      <c r="EP7" s="92">
        <v>96.2</v>
      </c>
      <c r="EQ7" s="92">
        <v>86.8</v>
      </c>
      <c r="ER7" s="92">
        <v>97.5</v>
      </c>
      <c r="ES7" s="92">
        <v>95.9</v>
      </c>
      <c r="ET7" s="92">
        <v>102.8</v>
      </c>
      <c r="EU7" s="92">
        <v>101.1</v>
      </c>
      <c r="EV7" s="92">
        <v>107.4</v>
      </c>
      <c r="EW7" s="92">
        <v>110.9</v>
      </c>
      <c r="EX7" s="92">
        <v>107.7</v>
      </c>
      <c r="EY7" s="92">
        <v>112.2</v>
      </c>
      <c r="EZ7" s="92">
        <v>105.7</v>
      </c>
      <c r="FA7" s="92">
        <v>110.6</v>
      </c>
      <c r="FB7" s="92">
        <v>107.4</v>
      </c>
      <c r="FC7" s="92">
        <v>98.1</v>
      </c>
      <c r="FD7" s="92">
        <v>107.5</v>
      </c>
      <c r="FE7" s="92">
        <v>107</v>
      </c>
      <c r="FF7" s="92">
        <v>110.7</v>
      </c>
      <c r="FG7" s="92">
        <v>109.6</v>
      </c>
      <c r="FH7" s="92">
        <v>110.9</v>
      </c>
      <c r="FI7" s="92">
        <v>114.4</v>
      </c>
      <c r="FJ7" s="92">
        <v>110.4</v>
      </c>
      <c r="FK7" s="92">
        <v>111.2</v>
      </c>
      <c r="FL7" s="92">
        <v>94.9</v>
      </c>
      <c r="FM7" s="92">
        <v>98</v>
      </c>
      <c r="FN7" s="92">
        <v>89.3</v>
      </c>
      <c r="FO7" s="92">
        <v>86.2</v>
      </c>
      <c r="FP7" s="92">
        <v>89.6</v>
      </c>
    </row>
    <row r="8" spans="1:173" x14ac:dyDescent="0.2">
      <c r="A8" s="92" t="s">
        <v>154</v>
      </c>
      <c r="B8" s="92">
        <v>73</v>
      </c>
      <c r="C8" s="92">
        <v>70.400000000000006</v>
      </c>
      <c r="D8" s="92">
        <v>78</v>
      </c>
      <c r="E8" s="92">
        <v>80.400000000000006</v>
      </c>
      <c r="F8" s="92">
        <v>81.2</v>
      </c>
      <c r="G8" s="92">
        <v>78.099999999999994</v>
      </c>
      <c r="H8" s="92">
        <v>84.1</v>
      </c>
      <c r="I8" s="92">
        <v>84.4</v>
      </c>
      <c r="J8" s="92">
        <v>83.1</v>
      </c>
      <c r="K8" s="92">
        <v>90.3</v>
      </c>
      <c r="L8" s="92">
        <v>84.9</v>
      </c>
      <c r="M8" s="92">
        <v>75.3</v>
      </c>
      <c r="N8" s="92">
        <v>74.3</v>
      </c>
      <c r="O8" s="92">
        <v>72.3</v>
      </c>
      <c r="P8" s="92">
        <v>77.8</v>
      </c>
      <c r="Q8" s="92">
        <v>77</v>
      </c>
      <c r="R8" s="92">
        <v>80.099999999999994</v>
      </c>
      <c r="S8" s="92">
        <v>76.900000000000006</v>
      </c>
      <c r="T8" s="92">
        <v>82</v>
      </c>
      <c r="U8" s="92">
        <v>82.2</v>
      </c>
      <c r="V8" s="92">
        <v>86.6</v>
      </c>
      <c r="W8" s="92">
        <v>91.1</v>
      </c>
      <c r="X8" s="92">
        <v>85.5</v>
      </c>
      <c r="Y8" s="92">
        <v>78.3</v>
      </c>
      <c r="Z8" s="92">
        <v>77.3</v>
      </c>
      <c r="AA8" s="92">
        <v>74.5</v>
      </c>
      <c r="AB8" s="92">
        <v>87.9</v>
      </c>
      <c r="AC8" s="92">
        <v>83</v>
      </c>
      <c r="AD8" s="92">
        <v>87.3</v>
      </c>
      <c r="AE8" s="92">
        <v>87</v>
      </c>
      <c r="AF8" s="92">
        <v>91</v>
      </c>
      <c r="AG8" s="92">
        <v>93</v>
      </c>
      <c r="AH8" s="92">
        <v>93.2</v>
      </c>
      <c r="AI8" s="92">
        <v>94.5</v>
      </c>
      <c r="AJ8" s="92">
        <v>92.9</v>
      </c>
      <c r="AK8" s="92">
        <v>85.3</v>
      </c>
      <c r="AL8" s="92">
        <v>81.5</v>
      </c>
      <c r="AM8" s="92">
        <v>77</v>
      </c>
      <c r="AN8" s="92">
        <v>88.8</v>
      </c>
      <c r="AO8" s="92">
        <v>87.5</v>
      </c>
      <c r="AP8" s="92">
        <v>91.5</v>
      </c>
      <c r="AQ8" s="92">
        <v>91.9</v>
      </c>
      <c r="AR8" s="92">
        <v>90.9</v>
      </c>
      <c r="AS8" s="92">
        <v>96.3</v>
      </c>
      <c r="AT8" s="92">
        <v>92.6</v>
      </c>
      <c r="AU8" s="92">
        <v>94.2</v>
      </c>
      <c r="AV8" s="92">
        <v>93.1</v>
      </c>
      <c r="AW8" s="92">
        <v>86.9</v>
      </c>
      <c r="AX8" s="92">
        <v>83.6</v>
      </c>
      <c r="AY8" s="92">
        <v>80.5</v>
      </c>
      <c r="AZ8" s="92">
        <v>92.8</v>
      </c>
      <c r="BA8" s="92">
        <v>85.8</v>
      </c>
      <c r="BB8" s="92">
        <v>95.7</v>
      </c>
      <c r="BC8" s="92">
        <v>91.5</v>
      </c>
      <c r="BD8" s="92">
        <v>94</v>
      </c>
      <c r="BE8" s="92">
        <v>99.1</v>
      </c>
      <c r="BF8" s="92">
        <v>93.6</v>
      </c>
      <c r="BG8" s="92">
        <v>97.9</v>
      </c>
      <c r="BH8" s="92">
        <v>96.3</v>
      </c>
      <c r="BI8" s="92">
        <v>86.8</v>
      </c>
      <c r="BJ8" s="92">
        <v>86.9</v>
      </c>
      <c r="BK8" s="92">
        <v>82.7</v>
      </c>
      <c r="BL8" s="92">
        <v>96.8</v>
      </c>
      <c r="BM8" s="92">
        <v>90.8</v>
      </c>
      <c r="BN8" s="92">
        <v>100.3</v>
      </c>
      <c r="BO8" s="92">
        <v>97.2</v>
      </c>
      <c r="BP8" s="92">
        <v>100.1</v>
      </c>
      <c r="BQ8" s="92">
        <v>105.5</v>
      </c>
      <c r="BR8" s="92">
        <v>98.8</v>
      </c>
      <c r="BS8" s="92">
        <v>108.7</v>
      </c>
      <c r="BT8" s="92">
        <v>103.1</v>
      </c>
      <c r="BU8" s="92">
        <v>92.3</v>
      </c>
      <c r="BV8" s="92">
        <v>94.8</v>
      </c>
      <c r="BW8" s="92">
        <v>91.2</v>
      </c>
      <c r="BX8" s="92">
        <v>98</v>
      </c>
      <c r="BY8" s="92">
        <v>99.7</v>
      </c>
      <c r="BZ8" s="92">
        <v>102.6</v>
      </c>
      <c r="CA8" s="92">
        <v>103.6</v>
      </c>
      <c r="CB8" s="92">
        <v>108.8</v>
      </c>
      <c r="CC8" s="92">
        <v>107.1</v>
      </c>
      <c r="CD8" s="92">
        <v>107.8</v>
      </c>
      <c r="CE8" s="92">
        <v>108.9</v>
      </c>
      <c r="CF8" s="92">
        <v>96.7</v>
      </c>
      <c r="CG8" s="92">
        <v>79.2</v>
      </c>
      <c r="CH8" s="92">
        <v>78.7</v>
      </c>
      <c r="CI8" s="92">
        <v>76.3</v>
      </c>
      <c r="CJ8" s="92">
        <v>88.8</v>
      </c>
      <c r="CK8" s="92">
        <v>85.5</v>
      </c>
      <c r="CL8" s="92">
        <v>91.6</v>
      </c>
      <c r="CM8" s="92">
        <v>92.4</v>
      </c>
      <c r="CN8" s="92">
        <v>98</v>
      </c>
      <c r="CO8" s="92">
        <v>100</v>
      </c>
      <c r="CP8" s="92">
        <v>100</v>
      </c>
      <c r="CQ8" s="92">
        <v>106.4</v>
      </c>
      <c r="CR8" s="92">
        <v>102.2</v>
      </c>
      <c r="CS8" s="92">
        <v>94.2</v>
      </c>
      <c r="CT8" s="92">
        <v>91</v>
      </c>
      <c r="CU8" s="92">
        <v>89.1</v>
      </c>
      <c r="CV8" s="92">
        <v>105.6</v>
      </c>
      <c r="CW8" s="92">
        <v>99.6</v>
      </c>
      <c r="CX8" s="92">
        <v>104.6</v>
      </c>
      <c r="CY8" s="92">
        <v>102.8</v>
      </c>
      <c r="CZ8" s="92">
        <v>107.1</v>
      </c>
      <c r="DA8" s="92">
        <v>108.4</v>
      </c>
      <c r="DB8" s="92">
        <v>106</v>
      </c>
      <c r="DC8" s="92">
        <v>108.2</v>
      </c>
      <c r="DD8" s="92">
        <v>107.3</v>
      </c>
      <c r="DE8" s="92">
        <v>96.2</v>
      </c>
      <c r="DF8" s="92">
        <v>92.8</v>
      </c>
      <c r="DG8" s="92">
        <v>95.7</v>
      </c>
      <c r="DH8" s="92">
        <v>104.8</v>
      </c>
      <c r="DI8" s="92">
        <v>97.6</v>
      </c>
      <c r="DJ8" s="92">
        <v>107.4</v>
      </c>
      <c r="DK8" s="92">
        <v>102.9</v>
      </c>
      <c r="DL8" s="92">
        <v>106.2</v>
      </c>
      <c r="DM8" s="92">
        <v>111.2</v>
      </c>
      <c r="DN8" s="92">
        <v>105</v>
      </c>
      <c r="DO8" s="92">
        <v>106.5</v>
      </c>
      <c r="DP8" s="92">
        <v>104.3</v>
      </c>
      <c r="DQ8" s="92">
        <v>95.1</v>
      </c>
      <c r="DR8" s="92">
        <v>88.2</v>
      </c>
      <c r="DS8" s="92">
        <v>89.4</v>
      </c>
      <c r="DT8" s="92">
        <v>99.8</v>
      </c>
      <c r="DU8" s="92">
        <v>92.3</v>
      </c>
      <c r="DV8" s="92">
        <v>102.2</v>
      </c>
      <c r="DW8" s="92">
        <v>98</v>
      </c>
      <c r="DX8" s="92">
        <v>104.6</v>
      </c>
      <c r="DY8" s="92">
        <v>112.5</v>
      </c>
      <c r="DZ8" s="92">
        <v>104.2</v>
      </c>
      <c r="EA8" s="92">
        <v>112.3</v>
      </c>
      <c r="EB8" s="92">
        <v>105.8</v>
      </c>
      <c r="EC8" s="92">
        <v>90.8</v>
      </c>
      <c r="ED8" s="92">
        <v>94.5</v>
      </c>
      <c r="EE8" s="92">
        <v>88.4</v>
      </c>
      <c r="EF8" s="92">
        <v>98.7</v>
      </c>
      <c r="EG8" s="92">
        <v>103.2</v>
      </c>
      <c r="EH8" s="92">
        <v>106.2</v>
      </c>
      <c r="EI8" s="92">
        <v>102.3</v>
      </c>
      <c r="EJ8" s="92">
        <v>109</v>
      </c>
      <c r="EK8" s="92">
        <v>113.3</v>
      </c>
      <c r="EL8" s="92">
        <v>108.6</v>
      </c>
      <c r="EM8" s="92">
        <v>113.7</v>
      </c>
      <c r="EN8" s="92">
        <v>106.9</v>
      </c>
      <c r="EO8" s="92">
        <v>88.9</v>
      </c>
      <c r="EP8" s="92">
        <v>92.2</v>
      </c>
      <c r="EQ8" s="92">
        <v>93</v>
      </c>
      <c r="ER8" s="92">
        <v>97.3</v>
      </c>
      <c r="ES8" s="92">
        <v>96</v>
      </c>
      <c r="ET8" s="92">
        <v>101.6</v>
      </c>
      <c r="EU8" s="92">
        <v>94.1</v>
      </c>
      <c r="EV8" s="92">
        <v>104.1</v>
      </c>
      <c r="EW8" s="92">
        <v>105.8</v>
      </c>
      <c r="EX8" s="92">
        <v>105.3</v>
      </c>
      <c r="EY8" s="92">
        <v>108.9</v>
      </c>
      <c r="EZ8" s="92">
        <v>99.1</v>
      </c>
      <c r="FA8" s="92">
        <v>84.8</v>
      </c>
      <c r="FB8" s="92">
        <v>85.7</v>
      </c>
      <c r="FC8" s="92">
        <v>82</v>
      </c>
      <c r="FD8" s="92">
        <v>92.7</v>
      </c>
      <c r="FE8" s="92">
        <v>86.6</v>
      </c>
      <c r="FF8" s="92">
        <v>90.9</v>
      </c>
      <c r="FG8" s="92">
        <v>90.3</v>
      </c>
      <c r="FH8" s="92">
        <v>93.4</v>
      </c>
      <c r="FI8" s="92">
        <v>95.3</v>
      </c>
      <c r="FJ8" s="92">
        <v>92.2</v>
      </c>
      <c r="FK8" s="92">
        <v>95.4</v>
      </c>
      <c r="FL8" s="92">
        <v>86.5</v>
      </c>
      <c r="FM8" s="92">
        <v>74.400000000000006</v>
      </c>
      <c r="FN8" s="92">
        <v>74.400000000000006</v>
      </c>
      <c r="FO8" s="92">
        <v>74.3</v>
      </c>
      <c r="FP8" s="92">
        <v>82.9</v>
      </c>
    </row>
    <row r="9" spans="1:173" x14ac:dyDescent="0.2">
      <c r="A9" s="92" t="s">
        <v>155</v>
      </c>
      <c r="B9" s="92">
        <v>77.400000000000006</v>
      </c>
      <c r="C9" s="92">
        <v>71.400000000000006</v>
      </c>
      <c r="D9" s="92">
        <v>76</v>
      </c>
      <c r="E9" s="92">
        <v>80.7</v>
      </c>
      <c r="F9" s="92">
        <v>88.9</v>
      </c>
      <c r="G9" s="92">
        <v>93.4</v>
      </c>
      <c r="H9" s="92">
        <v>105.2</v>
      </c>
      <c r="I9" s="92">
        <v>107.5</v>
      </c>
      <c r="J9" s="92">
        <v>102.2</v>
      </c>
      <c r="K9" s="92">
        <v>110.7</v>
      </c>
      <c r="L9" s="92">
        <v>94.2</v>
      </c>
      <c r="M9" s="92">
        <v>82.6</v>
      </c>
      <c r="N9" s="92">
        <v>78.8</v>
      </c>
      <c r="O9" s="92">
        <v>71.7</v>
      </c>
      <c r="P9" s="92">
        <v>75.7</v>
      </c>
      <c r="Q9" s="92">
        <v>77.3</v>
      </c>
      <c r="R9" s="92">
        <v>89.4</v>
      </c>
      <c r="S9" s="92">
        <v>90.4</v>
      </c>
      <c r="T9" s="92">
        <v>101.1</v>
      </c>
      <c r="U9" s="92">
        <v>103.8</v>
      </c>
      <c r="V9" s="92">
        <v>105.8</v>
      </c>
      <c r="W9" s="92">
        <v>107.3</v>
      </c>
      <c r="X9" s="92">
        <v>91.8</v>
      </c>
      <c r="Y9" s="92">
        <v>80.900000000000006</v>
      </c>
      <c r="Z9" s="92">
        <v>77.8</v>
      </c>
      <c r="AA9" s="92">
        <v>73</v>
      </c>
      <c r="AB9" s="92">
        <v>82.8</v>
      </c>
      <c r="AC9" s="92">
        <v>79</v>
      </c>
      <c r="AD9" s="92">
        <v>90</v>
      </c>
      <c r="AE9" s="92">
        <v>96.2</v>
      </c>
      <c r="AF9" s="92">
        <v>103.1</v>
      </c>
      <c r="AG9" s="92">
        <v>108.3</v>
      </c>
      <c r="AH9" s="92">
        <v>110.3</v>
      </c>
      <c r="AI9" s="92">
        <v>105.9</v>
      </c>
      <c r="AJ9" s="92">
        <v>101.7</v>
      </c>
      <c r="AK9" s="92">
        <v>90</v>
      </c>
      <c r="AL9" s="92">
        <v>81.900000000000006</v>
      </c>
      <c r="AM9" s="92">
        <v>74</v>
      </c>
      <c r="AN9" s="92">
        <v>82.7</v>
      </c>
      <c r="AO9" s="92">
        <v>84.3</v>
      </c>
      <c r="AP9" s="92">
        <v>92.7</v>
      </c>
      <c r="AQ9" s="92">
        <v>99</v>
      </c>
      <c r="AR9" s="92">
        <v>101.6</v>
      </c>
      <c r="AS9" s="92">
        <v>109.6</v>
      </c>
      <c r="AT9" s="92">
        <v>105.4</v>
      </c>
      <c r="AU9" s="92">
        <v>105.1</v>
      </c>
      <c r="AV9" s="92">
        <v>100.3</v>
      </c>
      <c r="AW9" s="92">
        <v>88.5</v>
      </c>
      <c r="AX9" s="92">
        <v>81.900000000000006</v>
      </c>
      <c r="AY9" s="92">
        <v>74.599999999999994</v>
      </c>
      <c r="AZ9" s="92">
        <v>84</v>
      </c>
      <c r="BA9" s="92">
        <v>79</v>
      </c>
      <c r="BB9" s="92">
        <v>98.8</v>
      </c>
      <c r="BC9" s="92">
        <v>102.4</v>
      </c>
      <c r="BD9" s="92">
        <v>107.4</v>
      </c>
      <c r="BE9" s="92">
        <v>112.3</v>
      </c>
      <c r="BF9" s="92">
        <v>107.4</v>
      </c>
      <c r="BG9" s="92">
        <v>108.2</v>
      </c>
      <c r="BH9" s="92">
        <v>101.2</v>
      </c>
      <c r="BI9" s="92">
        <v>87.9</v>
      </c>
      <c r="BJ9" s="92">
        <v>86.6</v>
      </c>
      <c r="BK9" s="92">
        <v>78.099999999999994</v>
      </c>
      <c r="BL9" s="92">
        <v>87.5</v>
      </c>
      <c r="BM9" s="92">
        <v>82.8</v>
      </c>
      <c r="BN9" s="92">
        <v>100.3</v>
      </c>
      <c r="BO9" s="92">
        <v>102.4</v>
      </c>
      <c r="BP9" s="92">
        <v>106</v>
      </c>
      <c r="BQ9" s="92">
        <v>115.5</v>
      </c>
      <c r="BR9" s="92">
        <v>108.6</v>
      </c>
      <c r="BS9" s="92">
        <v>115.4</v>
      </c>
      <c r="BT9" s="92">
        <v>101.5</v>
      </c>
      <c r="BU9" s="92">
        <v>89.7</v>
      </c>
      <c r="BV9" s="92">
        <v>90.5</v>
      </c>
      <c r="BW9" s="92">
        <v>82.9</v>
      </c>
      <c r="BX9" s="92">
        <v>85.4</v>
      </c>
      <c r="BY9" s="92">
        <v>88.8</v>
      </c>
      <c r="BZ9" s="92">
        <v>100.7</v>
      </c>
      <c r="CA9" s="92">
        <v>102.2</v>
      </c>
      <c r="CB9" s="92">
        <v>110.6</v>
      </c>
      <c r="CC9" s="92">
        <v>107.2</v>
      </c>
      <c r="CD9" s="92">
        <v>109.4</v>
      </c>
      <c r="CE9" s="92">
        <v>111.5</v>
      </c>
      <c r="CF9" s="92">
        <v>101.8</v>
      </c>
      <c r="CG9" s="92">
        <v>89.7</v>
      </c>
      <c r="CH9" s="92">
        <v>85.3</v>
      </c>
      <c r="CI9" s="92">
        <v>79.3</v>
      </c>
      <c r="CJ9" s="92">
        <v>87</v>
      </c>
      <c r="CK9" s="92">
        <v>87.3</v>
      </c>
      <c r="CL9" s="92">
        <v>98.6</v>
      </c>
      <c r="CM9" s="92">
        <v>99.9</v>
      </c>
      <c r="CN9" s="92">
        <v>107.2</v>
      </c>
      <c r="CO9" s="92">
        <v>107.6</v>
      </c>
      <c r="CP9" s="92">
        <v>106.4</v>
      </c>
      <c r="CQ9" s="92">
        <v>111.6</v>
      </c>
      <c r="CR9" s="92">
        <v>101.9</v>
      </c>
      <c r="CS9" s="92">
        <v>89.2</v>
      </c>
      <c r="CT9" s="92">
        <v>84.2</v>
      </c>
      <c r="CU9" s="92">
        <v>79.3</v>
      </c>
      <c r="CV9" s="92">
        <v>94.5</v>
      </c>
      <c r="CW9" s="92">
        <v>94.7</v>
      </c>
      <c r="CX9" s="92">
        <v>106.1</v>
      </c>
      <c r="CY9" s="92">
        <v>108.3</v>
      </c>
      <c r="CZ9" s="92">
        <v>115.2</v>
      </c>
      <c r="DA9" s="92">
        <v>118</v>
      </c>
      <c r="DB9" s="92">
        <v>112.2</v>
      </c>
      <c r="DC9" s="92">
        <v>109.7</v>
      </c>
      <c r="DD9" s="92">
        <v>103.4</v>
      </c>
      <c r="DE9" s="92">
        <v>87.9</v>
      </c>
      <c r="DF9" s="92">
        <v>83.6</v>
      </c>
      <c r="DG9" s="92">
        <v>84.3</v>
      </c>
      <c r="DH9" s="92">
        <v>92.4</v>
      </c>
      <c r="DI9" s="92">
        <v>86.8</v>
      </c>
      <c r="DJ9" s="92">
        <v>105.9</v>
      </c>
      <c r="DK9" s="92">
        <v>106.4</v>
      </c>
      <c r="DL9" s="92">
        <v>114.7</v>
      </c>
      <c r="DM9" s="92">
        <v>117.7</v>
      </c>
      <c r="DN9" s="92">
        <v>116.3</v>
      </c>
      <c r="DO9" s="92">
        <v>109.8</v>
      </c>
      <c r="DP9" s="92">
        <v>103.6</v>
      </c>
      <c r="DQ9" s="92">
        <v>92.5</v>
      </c>
      <c r="DR9" s="92">
        <v>81.400000000000006</v>
      </c>
      <c r="DS9" s="92">
        <v>77.400000000000006</v>
      </c>
      <c r="DT9" s="92">
        <v>83.1</v>
      </c>
      <c r="DU9" s="92">
        <v>77.5</v>
      </c>
      <c r="DV9" s="92">
        <v>100.3</v>
      </c>
      <c r="DW9" s="92">
        <v>97.2</v>
      </c>
      <c r="DX9" s="92">
        <v>116.6</v>
      </c>
      <c r="DY9" s="92">
        <v>127.2</v>
      </c>
      <c r="DZ9" s="92">
        <v>115.6</v>
      </c>
      <c r="EA9" s="92">
        <v>124.2</v>
      </c>
      <c r="EB9" s="92">
        <v>111.2</v>
      </c>
      <c r="EC9" s="92">
        <v>88.3</v>
      </c>
      <c r="ED9" s="92">
        <v>83.6</v>
      </c>
      <c r="EE9" s="92">
        <v>75.2</v>
      </c>
      <c r="EF9" s="92">
        <v>78.099999999999994</v>
      </c>
      <c r="EG9" s="92">
        <v>89.4</v>
      </c>
      <c r="EH9" s="92">
        <v>104.8</v>
      </c>
      <c r="EI9" s="92">
        <v>99.1</v>
      </c>
      <c r="EJ9" s="92">
        <v>117.3</v>
      </c>
      <c r="EK9" s="92">
        <v>126.8</v>
      </c>
      <c r="EL9" s="92">
        <v>118.8</v>
      </c>
      <c r="EM9" s="92">
        <v>118.2</v>
      </c>
      <c r="EN9" s="92">
        <v>107.6</v>
      </c>
      <c r="EO9" s="92">
        <v>88.9</v>
      </c>
      <c r="EP9" s="92">
        <v>82.7</v>
      </c>
      <c r="EQ9" s="92">
        <v>76.900000000000006</v>
      </c>
      <c r="ER9" s="92">
        <v>82.1</v>
      </c>
      <c r="ES9" s="92">
        <v>86.3</v>
      </c>
      <c r="ET9" s="92">
        <v>108.3</v>
      </c>
      <c r="EU9" s="92">
        <v>108.2</v>
      </c>
      <c r="EV9" s="92">
        <v>117.2</v>
      </c>
      <c r="EW9" s="92">
        <v>122.6</v>
      </c>
      <c r="EX9" s="92">
        <v>112.3</v>
      </c>
      <c r="EY9" s="92">
        <v>118.4</v>
      </c>
      <c r="EZ9" s="92">
        <v>97.2</v>
      </c>
      <c r="FA9" s="92">
        <v>83.4</v>
      </c>
      <c r="FB9" s="92">
        <v>80.7</v>
      </c>
      <c r="FC9" s="92">
        <v>74.400000000000006</v>
      </c>
      <c r="FD9" s="92">
        <v>82.9</v>
      </c>
      <c r="FE9" s="92">
        <v>85.4</v>
      </c>
      <c r="FF9" s="92">
        <v>98.1</v>
      </c>
      <c r="FG9" s="92">
        <v>107.6</v>
      </c>
      <c r="FH9" s="92">
        <v>109.4</v>
      </c>
      <c r="FI9" s="92">
        <v>120.2</v>
      </c>
      <c r="FJ9" s="92">
        <v>110.5</v>
      </c>
      <c r="FK9" s="92">
        <v>116.9</v>
      </c>
      <c r="FL9" s="92">
        <v>97.5</v>
      </c>
      <c r="FM9" s="92">
        <v>86.1</v>
      </c>
      <c r="FN9" s="92">
        <v>76.5</v>
      </c>
      <c r="FO9" s="92">
        <v>75.2</v>
      </c>
      <c r="FP9" s="92">
        <v>83</v>
      </c>
    </row>
    <row r="10" spans="1:173" x14ac:dyDescent="0.2">
      <c r="A10" s="92" t="s">
        <v>156</v>
      </c>
      <c r="B10" s="92">
        <v>62.6</v>
      </c>
      <c r="C10" s="92">
        <v>57.8</v>
      </c>
      <c r="D10" s="92">
        <v>60.7</v>
      </c>
      <c r="E10" s="92">
        <v>62.7</v>
      </c>
      <c r="F10" s="92">
        <v>62.3</v>
      </c>
      <c r="G10" s="92">
        <v>60.5</v>
      </c>
      <c r="H10" s="92">
        <v>60.2</v>
      </c>
      <c r="I10" s="92">
        <v>67.3</v>
      </c>
      <c r="J10" s="92">
        <v>66.599999999999994</v>
      </c>
      <c r="K10" s="92">
        <v>83.4</v>
      </c>
      <c r="L10" s="92">
        <v>82.9</v>
      </c>
      <c r="M10" s="92">
        <v>88.4</v>
      </c>
      <c r="N10" s="92">
        <v>62.6</v>
      </c>
      <c r="O10" s="92">
        <v>60.8</v>
      </c>
      <c r="P10" s="92">
        <v>63.9</v>
      </c>
      <c r="Q10" s="92">
        <v>56.7</v>
      </c>
      <c r="R10" s="92">
        <v>58</v>
      </c>
      <c r="S10" s="92">
        <v>56</v>
      </c>
      <c r="T10" s="92">
        <v>62.2</v>
      </c>
      <c r="U10" s="92">
        <v>60</v>
      </c>
      <c r="V10" s="92">
        <v>64.599999999999994</v>
      </c>
      <c r="W10" s="92">
        <v>74.3</v>
      </c>
      <c r="X10" s="92">
        <v>73.5</v>
      </c>
      <c r="Y10" s="92">
        <v>89.5</v>
      </c>
      <c r="Z10" s="92">
        <v>65</v>
      </c>
      <c r="AA10" s="92">
        <v>61.6</v>
      </c>
      <c r="AB10" s="92">
        <v>63.9</v>
      </c>
      <c r="AC10" s="92">
        <v>64.8</v>
      </c>
      <c r="AD10" s="92">
        <v>60.5</v>
      </c>
      <c r="AE10" s="92">
        <v>55.9</v>
      </c>
      <c r="AF10" s="92">
        <v>63</v>
      </c>
      <c r="AG10" s="92">
        <v>64.099999999999994</v>
      </c>
      <c r="AH10" s="92">
        <v>76.7</v>
      </c>
      <c r="AI10" s="92">
        <v>81.7</v>
      </c>
      <c r="AJ10" s="92">
        <v>81.099999999999994</v>
      </c>
      <c r="AK10" s="92">
        <v>88.9</v>
      </c>
      <c r="AL10" s="92">
        <v>72.3</v>
      </c>
      <c r="AM10" s="92">
        <v>62.9</v>
      </c>
      <c r="AN10" s="92">
        <v>69</v>
      </c>
      <c r="AO10" s="92">
        <v>71.900000000000006</v>
      </c>
      <c r="AP10" s="92">
        <v>66</v>
      </c>
      <c r="AQ10" s="92">
        <v>67</v>
      </c>
      <c r="AR10" s="92">
        <v>62.5</v>
      </c>
      <c r="AS10" s="92">
        <v>70.900000000000006</v>
      </c>
      <c r="AT10" s="92">
        <v>76.599999999999994</v>
      </c>
      <c r="AU10" s="92">
        <v>82.2</v>
      </c>
      <c r="AV10" s="92">
        <v>85</v>
      </c>
      <c r="AW10" s="92">
        <v>93.5</v>
      </c>
      <c r="AX10" s="92">
        <v>74.900000000000006</v>
      </c>
      <c r="AY10" s="92">
        <v>73.2</v>
      </c>
      <c r="AZ10" s="92">
        <v>75.900000000000006</v>
      </c>
      <c r="BA10" s="92">
        <v>69.7</v>
      </c>
      <c r="BB10" s="92">
        <v>71</v>
      </c>
      <c r="BC10" s="92">
        <v>66.900000000000006</v>
      </c>
      <c r="BD10" s="92">
        <v>70.7</v>
      </c>
      <c r="BE10" s="92">
        <v>77.3</v>
      </c>
      <c r="BF10" s="92">
        <v>82.6</v>
      </c>
      <c r="BG10" s="92">
        <v>85.9</v>
      </c>
      <c r="BH10" s="92">
        <v>92.5</v>
      </c>
      <c r="BI10" s="92">
        <v>101.6</v>
      </c>
      <c r="BJ10" s="92">
        <v>84.6</v>
      </c>
      <c r="BK10" s="92">
        <v>73.900000000000006</v>
      </c>
      <c r="BL10" s="92">
        <v>79.900000000000006</v>
      </c>
      <c r="BM10" s="92">
        <v>78</v>
      </c>
      <c r="BN10" s="92">
        <v>76.8</v>
      </c>
      <c r="BO10" s="92">
        <v>69.3</v>
      </c>
      <c r="BP10" s="92">
        <v>70.8</v>
      </c>
      <c r="BQ10" s="92">
        <v>81.099999999999994</v>
      </c>
      <c r="BR10" s="92">
        <v>82.4</v>
      </c>
      <c r="BS10" s="92">
        <v>92.8</v>
      </c>
      <c r="BT10" s="92">
        <v>96.5</v>
      </c>
      <c r="BU10" s="92">
        <v>106.7</v>
      </c>
      <c r="BV10" s="92">
        <v>90.8</v>
      </c>
      <c r="BW10" s="92">
        <v>74.5</v>
      </c>
      <c r="BX10" s="92">
        <v>74.400000000000006</v>
      </c>
      <c r="BY10" s="92">
        <v>74.900000000000006</v>
      </c>
      <c r="BZ10" s="92">
        <v>76</v>
      </c>
      <c r="CA10" s="92">
        <v>73.2</v>
      </c>
      <c r="CB10" s="92">
        <v>73.8</v>
      </c>
      <c r="CC10" s="92">
        <v>79.400000000000006</v>
      </c>
      <c r="CD10" s="92">
        <v>85.3</v>
      </c>
      <c r="CE10" s="92">
        <v>92.5</v>
      </c>
      <c r="CF10" s="92">
        <v>94.2</v>
      </c>
      <c r="CG10" s="92">
        <v>106.8</v>
      </c>
      <c r="CH10" s="92">
        <v>88.3</v>
      </c>
      <c r="CI10" s="92">
        <v>77.8</v>
      </c>
      <c r="CJ10" s="92">
        <v>86.7</v>
      </c>
      <c r="CK10" s="92">
        <v>79.900000000000006</v>
      </c>
      <c r="CL10" s="92">
        <v>80.400000000000006</v>
      </c>
      <c r="CM10" s="92">
        <v>74.8</v>
      </c>
      <c r="CN10" s="92">
        <v>78.3</v>
      </c>
      <c r="CO10" s="92">
        <v>85.6</v>
      </c>
      <c r="CP10" s="92">
        <v>91.3</v>
      </c>
      <c r="CQ10" s="92">
        <v>103.9</v>
      </c>
      <c r="CR10" s="92">
        <v>102.9</v>
      </c>
      <c r="CS10" s="92">
        <v>116.1</v>
      </c>
      <c r="CT10" s="92">
        <v>103</v>
      </c>
      <c r="CU10" s="92">
        <v>89.8</v>
      </c>
      <c r="CV10" s="92">
        <v>103.2</v>
      </c>
      <c r="CW10" s="92">
        <v>89</v>
      </c>
      <c r="CX10" s="92">
        <v>90.5</v>
      </c>
      <c r="CY10" s="92">
        <v>90.2</v>
      </c>
      <c r="CZ10" s="92">
        <v>89</v>
      </c>
      <c r="DA10" s="92">
        <v>90.1</v>
      </c>
      <c r="DB10" s="92">
        <v>100.5</v>
      </c>
      <c r="DC10" s="92">
        <v>108.2</v>
      </c>
      <c r="DD10" s="92">
        <v>109.3</v>
      </c>
      <c r="DE10" s="92">
        <v>122.9</v>
      </c>
      <c r="DF10" s="92">
        <v>99.2</v>
      </c>
      <c r="DG10" s="92">
        <v>94.3</v>
      </c>
      <c r="DH10" s="92">
        <v>93.2</v>
      </c>
      <c r="DI10" s="92">
        <v>86.5</v>
      </c>
      <c r="DJ10" s="92">
        <v>86.4</v>
      </c>
      <c r="DK10" s="92">
        <v>80.599999999999994</v>
      </c>
      <c r="DL10" s="92">
        <v>88.6</v>
      </c>
      <c r="DM10" s="92">
        <v>96.6</v>
      </c>
      <c r="DN10" s="92">
        <v>105.6</v>
      </c>
      <c r="DO10" s="92">
        <v>113.9</v>
      </c>
      <c r="DP10" s="92">
        <v>112.8</v>
      </c>
      <c r="DQ10" s="92">
        <v>126.7</v>
      </c>
      <c r="DR10" s="92">
        <v>96.3</v>
      </c>
      <c r="DS10" s="92">
        <v>92.6</v>
      </c>
      <c r="DT10" s="92">
        <v>101.3</v>
      </c>
      <c r="DU10" s="92">
        <v>88.8</v>
      </c>
      <c r="DV10" s="92">
        <v>89.7</v>
      </c>
      <c r="DW10" s="92">
        <v>85.9</v>
      </c>
      <c r="DX10" s="92">
        <v>85.1</v>
      </c>
      <c r="DY10" s="92">
        <v>101.6</v>
      </c>
      <c r="DZ10" s="92">
        <v>103.7</v>
      </c>
      <c r="EA10" s="92">
        <v>110.8</v>
      </c>
      <c r="EB10" s="92">
        <v>118.2</v>
      </c>
      <c r="EC10" s="92">
        <v>126</v>
      </c>
      <c r="ED10" s="92">
        <v>108.7</v>
      </c>
      <c r="EE10" s="92">
        <v>91.1</v>
      </c>
      <c r="EF10" s="92">
        <v>95.5</v>
      </c>
      <c r="EG10" s="92">
        <v>88.2</v>
      </c>
      <c r="EH10" s="92">
        <v>90.2</v>
      </c>
      <c r="EI10" s="92">
        <v>81.900000000000006</v>
      </c>
      <c r="EJ10" s="92">
        <v>91.6</v>
      </c>
      <c r="EK10" s="92">
        <v>97</v>
      </c>
      <c r="EL10" s="92">
        <v>100.2</v>
      </c>
      <c r="EM10" s="92">
        <v>103.1</v>
      </c>
      <c r="EN10" s="92">
        <v>107.8</v>
      </c>
      <c r="EO10" s="92">
        <v>119.5</v>
      </c>
      <c r="EP10" s="92">
        <v>102.6</v>
      </c>
      <c r="EQ10" s="92">
        <v>97.6</v>
      </c>
      <c r="ER10" s="92">
        <v>102.7</v>
      </c>
      <c r="ES10" s="92">
        <v>91.1</v>
      </c>
      <c r="ET10" s="92">
        <v>93.1</v>
      </c>
      <c r="EU10" s="92">
        <v>89.3</v>
      </c>
      <c r="EV10" s="92">
        <v>92.6</v>
      </c>
      <c r="EW10" s="92">
        <v>91</v>
      </c>
      <c r="EX10" s="92">
        <v>96.7</v>
      </c>
      <c r="EY10" s="92">
        <v>102.5</v>
      </c>
      <c r="EZ10" s="92">
        <v>106.8</v>
      </c>
      <c r="FA10" s="92">
        <v>124</v>
      </c>
      <c r="FB10" s="92">
        <v>104.7</v>
      </c>
      <c r="FC10" s="92">
        <v>91.8</v>
      </c>
      <c r="FD10" s="92">
        <v>91.4</v>
      </c>
      <c r="FE10" s="92">
        <v>79.400000000000006</v>
      </c>
      <c r="FF10" s="92">
        <v>83.2</v>
      </c>
      <c r="FG10" s="92">
        <v>84.4</v>
      </c>
      <c r="FH10" s="92">
        <v>82.7</v>
      </c>
      <c r="FI10" s="92">
        <v>91.5</v>
      </c>
      <c r="FJ10" s="92">
        <v>97.8</v>
      </c>
      <c r="FK10" s="92">
        <v>103</v>
      </c>
      <c r="FL10" s="92">
        <v>105.7</v>
      </c>
      <c r="FM10" s="92">
        <v>110.3</v>
      </c>
      <c r="FN10" s="92">
        <v>92.4</v>
      </c>
      <c r="FO10" s="92">
        <v>85.3</v>
      </c>
      <c r="FP10" s="92">
        <v>87.5</v>
      </c>
    </row>
    <row r="11" spans="1:173" x14ac:dyDescent="0.2">
      <c r="A11" s="92" t="s">
        <v>157</v>
      </c>
      <c r="B11" s="92">
        <v>67.2</v>
      </c>
      <c r="C11" s="92">
        <v>96.7</v>
      </c>
      <c r="D11" s="92">
        <v>181.9</v>
      </c>
      <c r="E11" s="92">
        <v>207.9</v>
      </c>
      <c r="F11" s="92">
        <v>193.8</v>
      </c>
      <c r="G11" s="92">
        <v>164.6</v>
      </c>
      <c r="H11" s="92">
        <v>127.7</v>
      </c>
      <c r="I11" s="92">
        <v>65.7</v>
      </c>
      <c r="J11" s="92">
        <v>56.4</v>
      </c>
      <c r="K11" s="92">
        <v>54.6</v>
      </c>
      <c r="L11" s="92">
        <v>57.9</v>
      </c>
      <c r="M11" s="92">
        <v>52</v>
      </c>
      <c r="N11" s="92">
        <v>60.1</v>
      </c>
      <c r="O11" s="92">
        <v>105.3</v>
      </c>
      <c r="P11" s="92">
        <v>202.3</v>
      </c>
      <c r="Q11" s="92">
        <v>191.9</v>
      </c>
      <c r="R11" s="92">
        <v>187.2</v>
      </c>
      <c r="S11" s="92">
        <v>135.9</v>
      </c>
      <c r="T11" s="92">
        <v>71.8</v>
      </c>
      <c r="U11" s="92">
        <v>53.9</v>
      </c>
      <c r="V11" s="92">
        <v>50.1</v>
      </c>
      <c r="W11" s="92">
        <v>56.8</v>
      </c>
      <c r="X11" s="92">
        <v>54.4</v>
      </c>
      <c r="Y11" s="92">
        <v>50.3</v>
      </c>
      <c r="Z11" s="92">
        <v>56.6</v>
      </c>
      <c r="AA11" s="92">
        <v>74.900000000000006</v>
      </c>
      <c r="AB11" s="92">
        <v>194.6</v>
      </c>
      <c r="AC11" s="92">
        <v>213.1</v>
      </c>
      <c r="AD11" s="92">
        <v>221</v>
      </c>
      <c r="AE11" s="92">
        <v>198.4</v>
      </c>
      <c r="AF11" s="92">
        <v>201.8</v>
      </c>
      <c r="AG11" s="92">
        <v>101.9</v>
      </c>
      <c r="AH11" s="92">
        <v>52.6</v>
      </c>
      <c r="AI11" s="92">
        <v>50.5</v>
      </c>
      <c r="AJ11" s="92">
        <v>49.7</v>
      </c>
      <c r="AK11" s="92">
        <v>49.1</v>
      </c>
      <c r="AL11" s="92">
        <v>54.2</v>
      </c>
      <c r="AM11" s="92">
        <v>63.8</v>
      </c>
      <c r="AN11" s="92">
        <v>150</v>
      </c>
      <c r="AO11" s="92">
        <v>206</v>
      </c>
      <c r="AP11" s="92">
        <v>234.4</v>
      </c>
      <c r="AQ11" s="92">
        <v>213.3</v>
      </c>
      <c r="AR11" s="92">
        <v>166.8</v>
      </c>
      <c r="AS11" s="92">
        <v>132.30000000000001</v>
      </c>
      <c r="AT11" s="92">
        <v>57.8</v>
      </c>
      <c r="AU11" s="92">
        <v>56.3</v>
      </c>
      <c r="AV11" s="92">
        <v>53.5</v>
      </c>
      <c r="AW11" s="92">
        <v>51.6</v>
      </c>
      <c r="AX11" s="92">
        <v>61.5</v>
      </c>
      <c r="AY11" s="92">
        <v>97.3</v>
      </c>
      <c r="AZ11" s="92">
        <v>172.3</v>
      </c>
      <c r="BA11" s="92">
        <v>188.6</v>
      </c>
      <c r="BB11" s="92">
        <v>235.9</v>
      </c>
      <c r="BC11" s="92">
        <v>216.1</v>
      </c>
      <c r="BD11" s="92">
        <v>192.7</v>
      </c>
      <c r="BE11" s="92">
        <v>140.80000000000001</v>
      </c>
      <c r="BF11" s="92">
        <v>57.8</v>
      </c>
      <c r="BG11" s="92">
        <v>58.3</v>
      </c>
      <c r="BH11" s="92">
        <v>56.5</v>
      </c>
      <c r="BI11" s="92">
        <v>51.3</v>
      </c>
      <c r="BJ11" s="92">
        <v>60.4</v>
      </c>
      <c r="BK11" s="92">
        <v>94.3</v>
      </c>
      <c r="BL11" s="92">
        <v>192.8</v>
      </c>
      <c r="BM11" s="92">
        <v>205.6</v>
      </c>
      <c r="BN11" s="92">
        <v>233.4</v>
      </c>
      <c r="BO11" s="92">
        <v>193.4</v>
      </c>
      <c r="BP11" s="92">
        <v>153.1</v>
      </c>
      <c r="BQ11" s="92">
        <v>103</v>
      </c>
      <c r="BR11" s="92">
        <v>52</v>
      </c>
      <c r="BS11" s="92">
        <v>58.9</v>
      </c>
      <c r="BT11" s="92">
        <v>57.4</v>
      </c>
      <c r="BU11" s="92">
        <v>52.4</v>
      </c>
      <c r="BV11" s="92">
        <v>62.4</v>
      </c>
      <c r="BW11" s="92">
        <v>92.1</v>
      </c>
      <c r="BX11" s="92">
        <v>162.6</v>
      </c>
      <c r="BY11" s="92">
        <v>198.5</v>
      </c>
      <c r="BZ11" s="92">
        <v>184.5</v>
      </c>
      <c r="CA11" s="92">
        <v>175.9</v>
      </c>
      <c r="CB11" s="92">
        <v>176.4</v>
      </c>
      <c r="CC11" s="92">
        <v>83.2</v>
      </c>
      <c r="CD11" s="92">
        <v>56</v>
      </c>
      <c r="CE11" s="92">
        <v>59.2</v>
      </c>
      <c r="CF11" s="92">
        <v>59.3</v>
      </c>
      <c r="CG11" s="92">
        <v>50.4</v>
      </c>
      <c r="CH11" s="92">
        <v>59.3</v>
      </c>
      <c r="CI11" s="92">
        <v>86.3</v>
      </c>
      <c r="CJ11" s="92">
        <v>155.9</v>
      </c>
      <c r="CK11" s="92">
        <v>200.9</v>
      </c>
      <c r="CL11" s="92">
        <v>189.7</v>
      </c>
      <c r="CM11" s="92">
        <v>178.9</v>
      </c>
      <c r="CN11" s="92">
        <v>166</v>
      </c>
      <c r="CO11" s="92">
        <v>95.4</v>
      </c>
      <c r="CP11" s="92">
        <v>49.1</v>
      </c>
      <c r="CQ11" s="92">
        <v>51.2</v>
      </c>
      <c r="CR11" s="92">
        <v>49.6</v>
      </c>
      <c r="CS11" s="92">
        <v>46</v>
      </c>
      <c r="CT11" s="92">
        <v>50.1</v>
      </c>
      <c r="CU11" s="92">
        <v>79.900000000000006</v>
      </c>
      <c r="CV11" s="92">
        <v>149.5</v>
      </c>
      <c r="CW11" s="92">
        <v>161.5</v>
      </c>
      <c r="CX11" s="92">
        <v>172.2</v>
      </c>
      <c r="CY11" s="92">
        <v>160.1</v>
      </c>
      <c r="CZ11" s="92">
        <v>155.80000000000001</v>
      </c>
      <c r="DA11" s="92">
        <v>85.3</v>
      </c>
      <c r="DB11" s="92">
        <v>51.6</v>
      </c>
      <c r="DC11" s="92">
        <v>52.3</v>
      </c>
      <c r="DD11" s="92">
        <v>53.6</v>
      </c>
      <c r="DE11" s="92">
        <v>49.4</v>
      </c>
      <c r="DF11" s="92">
        <v>53</v>
      </c>
      <c r="DG11" s="92">
        <v>64.2</v>
      </c>
      <c r="DH11" s="92">
        <v>125.6</v>
      </c>
      <c r="DI11" s="92">
        <v>183.9</v>
      </c>
      <c r="DJ11" s="92">
        <v>207</v>
      </c>
      <c r="DK11" s="92">
        <v>193.8</v>
      </c>
      <c r="DL11" s="92">
        <v>183.1</v>
      </c>
      <c r="DM11" s="92">
        <v>152.30000000000001</v>
      </c>
      <c r="DN11" s="92">
        <v>62.7</v>
      </c>
      <c r="DO11" s="92">
        <v>54.6</v>
      </c>
      <c r="DP11" s="92">
        <v>54.3</v>
      </c>
      <c r="DQ11" s="92">
        <v>50.7</v>
      </c>
      <c r="DR11" s="92">
        <v>68.7</v>
      </c>
      <c r="DS11" s="92">
        <v>71.7</v>
      </c>
      <c r="DT11" s="92">
        <v>112.3</v>
      </c>
      <c r="DU11" s="92">
        <v>139.9</v>
      </c>
      <c r="DV11" s="92">
        <v>138.5</v>
      </c>
      <c r="DW11" s="92">
        <v>128.5</v>
      </c>
      <c r="DX11" s="92">
        <v>136.4</v>
      </c>
      <c r="DY11" s="92">
        <v>128.19999999999999</v>
      </c>
      <c r="DZ11" s="92">
        <v>74.3</v>
      </c>
      <c r="EA11" s="92">
        <v>72.3</v>
      </c>
      <c r="EB11" s="92">
        <v>67</v>
      </c>
      <c r="EC11" s="92">
        <v>62.2</v>
      </c>
      <c r="ED11" s="92">
        <v>29.4</v>
      </c>
      <c r="EE11" s="92">
        <v>43.2</v>
      </c>
      <c r="EF11" s="92">
        <v>96.5</v>
      </c>
      <c r="EG11" s="92">
        <v>146.4</v>
      </c>
      <c r="EH11" s="92">
        <v>138.19999999999999</v>
      </c>
      <c r="EI11" s="92">
        <v>132.6</v>
      </c>
      <c r="EJ11" s="92">
        <v>143</v>
      </c>
      <c r="EK11" s="92">
        <v>100.5</v>
      </c>
      <c r="EL11" s="92">
        <v>66.7</v>
      </c>
      <c r="EM11" s="92">
        <v>72.400000000000006</v>
      </c>
      <c r="EN11" s="92">
        <v>71.5</v>
      </c>
      <c r="EO11" s="92">
        <v>61</v>
      </c>
      <c r="EP11" s="92">
        <v>33.6</v>
      </c>
      <c r="EQ11" s="92">
        <v>46.1</v>
      </c>
      <c r="ER11" s="92">
        <v>83.6</v>
      </c>
      <c r="ES11" s="92">
        <v>115.3</v>
      </c>
      <c r="ET11" s="92">
        <v>138.4</v>
      </c>
      <c r="EU11" s="92">
        <v>128.80000000000001</v>
      </c>
      <c r="EV11" s="92">
        <v>140.6</v>
      </c>
      <c r="EW11" s="92">
        <v>135.19999999999999</v>
      </c>
      <c r="EX11" s="92">
        <v>77</v>
      </c>
      <c r="EY11" s="92">
        <v>68.2</v>
      </c>
      <c r="EZ11" s="92">
        <v>64.900000000000006</v>
      </c>
      <c r="FA11" s="92">
        <v>53.6</v>
      </c>
      <c r="FB11" s="92">
        <v>30.8</v>
      </c>
      <c r="FC11" s="92">
        <v>26.4</v>
      </c>
      <c r="FD11" s="92">
        <v>75.7</v>
      </c>
      <c r="FE11" s="92">
        <v>110.1</v>
      </c>
      <c r="FF11" s="92">
        <v>123</v>
      </c>
      <c r="FG11" s="92">
        <v>121.2</v>
      </c>
      <c r="FH11" s="92">
        <v>143.4</v>
      </c>
      <c r="FI11" s="92">
        <v>107.4</v>
      </c>
      <c r="FJ11" s="92">
        <v>71.599999999999994</v>
      </c>
      <c r="FK11" s="92">
        <v>75.2</v>
      </c>
      <c r="FL11" s="92">
        <v>55.4</v>
      </c>
      <c r="FM11" s="92">
        <v>44.2</v>
      </c>
      <c r="FN11" s="92">
        <v>37.4</v>
      </c>
      <c r="FO11" s="92">
        <v>48.2</v>
      </c>
      <c r="FP11" s="92">
        <v>88.9</v>
      </c>
    </row>
    <row r="12" spans="1:173" x14ac:dyDescent="0.2">
      <c r="A12" s="92" t="s">
        <v>158</v>
      </c>
      <c r="B12" s="92">
        <v>117.4</v>
      </c>
      <c r="C12" s="92">
        <v>117.2</v>
      </c>
      <c r="D12" s="92">
        <v>126.4</v>
      </c>
      <c r="E12" s="92">
        <v>132</v>
      </c>
      <c r="F12" s="92">
        <v>125.5</v>
      </c>
      <c r="G12" s="92">
        <v>119.1</v>
      </c>
      <c r="H12" s="92">
        <v>123.9</v>
      </c>
      <c r="I12" s="92">
        <v>130.19999999999999</v>
      </c>
      <c r="J12" s="92">
        <v>126.6</v>
      </c>
      <c r="K12" s="92">
        <v>141.4</v>
      </c>
      <c r="L12" s="92">
        <v>137.19999999999999</v>
      </c>
      <c r="M12" s="92">
        <v>107.5</v>
      </c>
      <c r="N12" s="92">
        <v>115.3</v>
      </c>
      <c r="O12" s="92">
        <v>116.8</v>
      </c>
      <c r="P12" s="92">
        <v>123.3</v>
      </c>
      <c r="Q12" s="92">
        <v>116.8</v>
      </c>
      <c r="R12" s="92">
        <v>119.3</v>
      </c>
      <c r="S12" s="92">
        <v>114.7</v>
      </c>
      <c r="T12" s="92">
        <v>118.4</v>
      </c>
      <c r="U12" s="92">
        <v>123.4</v>
      </c>
      <c r="V12" s="92">
        <v>126.7</v>
      </c>
      <c r="W12" s="92">
        <v>136.4</v>
      </c>
      <c r="X12" s="92">
        <v>129.6</v>
      </c>
      <c r="Y12" s="92">
        <v>104.7</v>
      </c>
      <c r="Z12" s="92">
        <v>115.1</v>
      </c>
      <c r="AA12" s="92">
        <v>115.3</v>
      </c>
      <c r="AB12" s="92">
        <v>134.30000000000001</v>
      </c>
      <c r="AC12" s="92">
        <v>126.1</v>
      </c>
      <c r="AD12" s="92">
        <v>133.69999999999999</v>
      </c>
      <c r="AE12" s="92">
        <v>135.6</v>
      </c>
      <c r="AF12" s="92">
        <v>145.1</v>
      </c>
      <c r="AG12" s="92">
        <v>146.80000000000001</v>
      </c>
      <c r="AH12" s="92">
        <v>141.69999999999999</v>
      </c>
      <c r="AI12" s="92">
        <v>147.1</v>
      </c>
      <c r="AJ12" s="92">
        <v>139.80000000000001</v>
      </c>
      <c r="AK12" s="92">
        <v>108.1</v>
      </c>
      <c r="AL12" s="92">
        <v>117.5</v>
      </c>
      <c r="AM12" s="92">
        <v>121.9</v>
      </c>
      <c r="AN12" s="92">
        <v>129.9</v>
      </c>
      <c r="AO12" s="92">
        <v>132.19999999999999</v>
      </c>
      <c r="AP12" s="92">
        <v>134.5</v>
      </c>
      <c r="AQ12" s="92">
        <v>133.1</v>
      </c>
      <c r="AR12" s="92">
        <v>133.19999999999999</v>
      </c>
      <c r="AS12" s="92">
        <v>140.1</v>
      </c>
      <c r="AT12" s="92">
        <v>136.19999999999999</v>
      </c>
      <c r="AU12" s="92">
        <v>137.6</v>
      </c>
      <c r="AV12" s="92">
        <v>134.9</v>
      </c>
      <c r="AW12" s="92">
        <v>108.3</v>
      </c>
      <c r="AX12" s="92">
        <v>121.4</v>
      </c>
      <c r="AY12" s="92">
        <v>124</v>
      </c>
      <c r="AZ12" s="92">
        <v>139.69999999999999</v>
      </c>
      <c r="BA12" s="92">
        <v>125.7</v>
      </c>
      <c r="BB12" s="92">
        <v>139.19999999999999</v>
      </c>
      <c r="BC12" s="92">
        <v>130.1</v>
      </c>
      <c r="BD12" s="92">
        <v>135.80000000000001</v>
      </c>
      <c r="BE12" s="92">
        <v>141.69999999999999</v>
      </c>
      <c r="BF12" s="92">
        <v>132.69999999999999</v>
      </c>
      <c r="BG12" s="92">
        <v>139.19999999999999</v>
      </c>
      <c r="BH12" s="92">
        <v>132.30000000000001</v>
      </c>
      <c r="BI12" s="92">
        <v>103.6</v>
      </c>
      <c r="BJ12" s="92">
        <v>116.8</v>
      </c>
      <c r="BK12" s="92">
        <v>121.8</v>
      </c>
      <c r="BL12" s="92">
        <v>139.69999999999999</v>
      </c>
      <c r="BM12" s="92">
        <v>129.4</v>
      </c>
      <c r="BN12" s="92">
        <v>141.69999999999999</v>
      </c>
      <c r="BO12" s="92">
        <v>134.9</v>
      </c>
      <c r="BP12" s="92">
        <v>139.4</v>
      </c>
      <c r="BQ12" s="92">
        <v>143.30000000000001</v>
      </c>
      <c r="BR12" s="92">
        <v>135</v>
      </c>
      <c r="BS12" s="92">
        <v>145.30000000000001</v>
      </c>
      <c r="BT12" s="92">
        <v>136.69999999999999</v>
      </c>
      <c r="BU12" s="92">
        <v>108.9</v>
      </c>
      <c r="BV12" s="92">
        <v>115.1</v>
      </c>
      <c r="BW12" s="92">
        <v>127.7</v>
      </c>
      <c r="BX12" s="92">
        <v>133.80000000000001</v>
      </c>
      <c r="BY12" s="92">
        <v>135.69999999999999</v>
      </c>
      <c r="BZ12" s="92">
        <v>131.9</v>
      </c>
      <c r="CA12" s="92">
        <v>132.5</v>
      </c>
      <c r="CB12" s="92">
        <v>140.80000000000001</v>
      </c>
      <c r="CC12" s="92">
        <v>137.69999999999999</v>
      </c>
      <c r="CD12" s="92">
        <v>135.9</v>
      </c>
      <c r="CE12" s="92">
        <v>139.80000000000001</v>
      </c>
      <c r="CF12" s="92">
        <v>124</v>
      </c>
      <c r="CG12" s="92">
        <v>88.9</v>
      </c>
      <c r="CH12" s="92">
        <v>104.9</v>
      </c>
      <c r="CI12" s="92">
        <v>105.6</v>
      </c>
      <c r="CJ12" s="92">
        <v>121</v>
      </c>
      <c r="CK12" s="92">
        <v>114.7</v>
      </c>
      <c r="CL12" s="92">
        <v>119.9</v>
      </c>
      <c r="CM12" s="92">
        <v>117.5</v>
      </c>
      <c r="CN12" s="92">
        <v>129.6</v>
      </c>
      <c r="CO12" s="92">
        <v>126.3</v>
      </c>
      <c r="CP12" s="92">
        <v>129.1</v>
      </c>
      <c r="CQ12" s="92">
        <v>137.1</v>
      </c>
      <c r="CR12" s="92">
        <v>130.69999999999999</v>
      </c>
      <c r="CS12" s="92">
        <v>99.9</v>
      </c>
      <c r="CT12" s="92">
        <v>113</v>
      </c>
      <c r="CU12" s="92">
        <v>119.2</v>
      </c>
      <c r="CV12" s="92">
        <v>143.4</v>
      </c>
      <c r="CW12" s="92">
        <v>127.6</v>
      </c>
      <c r="CX12" s="92">
        <v>130.6</v>
      </c>
      <c r="CY12" s="92">
        <v>128.5</v>
      </c>
      <c r="CZ12" s="92">
        <v>131.9</v>
      </c>
      <c r="DA12" s="92">
        <v>130.1</v>
      </c>
      <c r="DB12" s="92">
        <v>128</v>
      </c>
      <c r="DC12" s="92">
        <v>127.4</v>
      </c>
      <c r="DD12" s="92">
        <v>123.5</v>
      </c>
      <c r="DE12" s="92">
        <v>94.4</v>
      </c>
      <c r="DF12" s="92">
        <v>99.3</v>
      </c>
      <c r="DG12" s="92">
        <v>111.8</v>
      </c>
      <c r="DH12" s="92">
        <v>118.2</v>
      </c>
      <c r="DI12" s="92">
        <v>106.1</v>
      </c>
      <c r="DJ12" s="92">
        <v>111.3</v>
      </c>
      <c r="DK12" s="92">
        <v>105</v>
      </c>
      <c r="DL12" s="92">
        <v>104.7</v>
      </c>
      <c r="DM12" s="92">
        <v>109.3</v>
      </c>
      <c r="DN12" s="92">
        <v>103.8</v>
      </c>
      <c r="DO12" s="92">
        <v>105.7</v>
      </c>
      <c r="DP12" s="92">
        <v>105.9</v>
      </c>
      <c r="DQ12" s="92">
        <v>77.5</v>
      </c>
      <c r="DR12" s="92">
        <v>90.3</v>
      </c>
      <c r="DS12" s="92">
        <v>97.2</v>
      </c>
      <c r="DT12" s="92">
        <v>105.4</v>
      </c>
      <c r="DU12" s="92">
        <v>95.3</v>
      </c>
      <c r="DV12" s="92">
        <v>106.1</v>
      </c>
      <c r="DW12" s="92">
        <v>99.8</v>
      </c>
      <c r="DX12" s="92">
        <v>103.6</v>
      </c>
      <c r="DY12" s="92">
        <v>108.8</v>
      </c>
      <c r="DZ12" s="92">
        <v>99.6</v>
      </c>
      <c r="EA12" s="92">
        <v>110.2</v>
      </c>
      <c r="EB12" s="92">
        <v>105.2</v>
      </c>
      <c r="EC12" s="92">
        <v>78.5</v>
      </c>
      <c r="ED12" s="92">
        <v>93.8</v>
      </c>
      <c r="EE12" s="92">
        <v>93.6</v>
      </c>
      <c r="EF12" s="92">
        <v>102.4</v>
      </c>
      <c r="EG12" s="92">
        <v>105.8</v>
      </c>
      <c r="EH12" s="92">
        <v>105.1</v>
      </c>
      <c r="EI12" s="92">
        <v>100.4</v>
      </c>
      <c r="EJ12" s="92">
        <v>104.4</v>
      </c>
      <c r="EK12" s="92">
        <v>106.2</v>
      </c>
      <c r="EL12" s="92">
        <v>101.3</v>
      </c>
      <c r="EM12" s="92">
        <v>110.6</v>
      </c>
      <c r="EN12" s="92">
        <v>102.7</v>
      </c>
      <c r="EO12" s="92">
        <v>76.599999999999994</v>
      </c>
      <c r="EP12" s="92">
        <v>86.2</v>
      </c>
      <c r="EQ12" s="92">
        <v>91.7</v>
      </c>
      <c r="ER12" s="92">
        <v>97.2</v>
      </c>
      <c r="ES12" s="92">
        <v>93.1</v>
      </c>
      <c r="ET12" s="92">
        <v>100.5</v>
      </c>
      <c r="EU12" s="92">
        <v>88.4</v>
      </c>
      <c r="EV12" s="92">
        <v>100</v>
      </c>
      <c r="EW12" s="92">
        <v>99.9</v>
      </c>
      <c r="EX12" s="92">
        <v>100.6</v>
      </c>
      <c r="EY12" s="92">
        <v>104.5</v>
      </c>
      <c r="EZ12" s="92">
        <v>95.8</v>
      </c>
      <c r="FA12" s="92">
        <v>65.7</v>
      </c>
      <c r="FB12" s="92">
        <v>78</v>
      </c>
      <c r="FC12" s="92">
        <v>83.6</v>
      </c>
      <c r="FD12" s="92">
        <v>96.2</v>
      </c>
      <c r="FE12" s="92">
        <v>87.3</v>
      </c>
      <c r="FF12" s="92">
        <v>83.6</v>
      </c>
      <c r="FG12" s="92">
        <v>80.099999999999994</v>
      </c>
      <c r="FH12" s="92">
        <v>81.8</v>
      </c>
      <c r="FI12" s="92">
        <v>79.400000000000006</v>
      </c>
      <c r="FJ12" s="92">
        <v>78.099999999999994</v>
      </c>
      <c r="FK12" s="92">
        <v>82</v>
      </c>
      <c r="FL12" s="92">
        <v>77.5</v>
      </c>
      <c r="FM12" s="92">
        <v>52.1</v>
      </c>
      <c r="FN12" s="92">
        <v>62</v>
      </c>
      <c r="FO12" s="92">
        <v>73.599999999999994</v>
      </c>
      <c r="FP12" s="92">
        <v>81.099999999999994</v>
      </c>
    </row>
    <row r="13" spans="1:173" x14ac:dyDescent="0.2">
      <c r="A13" s="92" t="s">
        <v>159</v>
      </c>
      <c r="B13" s="92">
        <v>93.2</v>
      </c>
      <c r="C13" s="92">
        <v>100.1</v>
      </c>
      <c r="D13" s="92">
        <v>117.4</v>
      </c>
      <c r="E13" s="92">
        <v>125.5</v>
      </c>
      <c r="F13" s="92">
        <v>121</v>
      </c>
      <c r="G13" s="92">
        <v>113.3</v>
      </c>
      <c r="H13" s="92">
        <v>134.69999999999999</v>
      </c>
      <c r="I13" s="92">
        <v>142.1</v>
      </c>
      <c r="J13" s="92">
        <v>137.80000000000001</v>
      </c>
      <c r="K13" s="92">
        <v>148.9</v>
      </c>
      <c r="L13" s="92">
        <v>146.1</v>
      </c>
      <c r="M13" s="92">
        <v>93.9</v>
      </c>
      <c r="N13" s="92">
        <v>86.2</v>
      </c>
      <c r="O13" s="92">
        <v>97.4</v>
      </c>
      <c r="P13" s="92">
        <v>97</v>
      </c>
      <c r="Q13" s="92">
        <v>98.1</v>
      </c>
      <c r="R13" s="92">
        <v>106.1</v>
      </c>
      <c r="S13" s="92">
        <v>104.5</v>
      </c>
      <c r="T13" s="92">
        <v>116.3</v>
      </c>
      <c r="U13" s="92">
        <v>118.5</v>
      </c>
      <c r="V13" s="92">
        <v>130.30000000000001</v>
      </c>
      <c r="W13" s="92">
        <v>139.19999999999999</v>
      </c>
      <c r="X13" s="92">
        <v>131.5</v>
      </c>
      <c r="Y13" s="92">
        <v>78.8</v>
      </c>
      <c r="Z13" s="92">
        <v>74.599999999999994</v>
      </c>
      <c r="AA13" s="92">
        <v>82.9</v>
      </c>
      <c r="AB13" s="92">
        <v>107</v>
      </c>
      <c r="AC13" s="92">
        <v>101.8</v>
      </c>
      <c r="AD13" s="92">
        <v>104.6</v>
      </c>
      <c r="AE13" s="92">
        <v>112.2</v>
      </c>
      <c r="AF13" s="92">
        <v>125.6</v>
      </c>
      <c r="AG13" s="92">
        <v>133</v>
      </c>
      <c r="AH13" s="92">
        <v>136.6</v>
      </c>
      <c r="AI13" s="92">
        <v>134.4</v>
      </c>
      <c r="AJ13" s="92">
        <v>134</v>
      </c>
      <c r="AK13" s="92">
        <v>91.5</v>
      </c>
      <c r="AL13" s="92">
        <v>81</v>
      </c>
      <c r="AM13" s="92">
        <v>88</v>
      </c>
      <c r="AN13" s="92">
        <v>108.7</v>
      </c>
      <c r="AO13" s="92">
        <v>108.7</v>
      </c>
      <c r="AP13" s="92">
        <v>108.9</v>
      </c>
      <c r="AQ13" s="92">
        <v>112.1</v>
      </c>
      <c r="AR13" s="92">
        <v>111</v>
      </c>
      <c r="AS13" s="92">
        <v>119.5</v>
      </c>
      <c r="AT13" s="92">
        <v>120.4</v>
      </c>
      <c r="AU13" s="92">
        <v>118.6</v>
      </c>
      <c r="AV13" s="92">
        <v>121.2</v>
      </c>
      <c r="AW13" s="92">
        <v>79.5</v>
      </c>
      <c r="AX13" s="92">
        <v>75.099999999999994</v>
      </c>
      <c r="AY13" s="92">
        <v>86.6</v>
      </c>
      <c r="AZ13" s="92">
        <v>104.7</v>
      </c>
      <c r="BA13" s="92">
        <v>95.2</v>
      </c>
      <c r="BB13" s="92">
        <v>105.7</v>
      </c>
      <c r="BC13" s="92">
        <v>97.4</v>
      </c>
      <c r="BD13" s="92">
        <v>106.8</v>
      </c>
      <c r="BE13" s="92">
        <v>119.6</v>
      </c>
      <c r="BF13" s="92">
        <v>114.2</v>
      </c>
      <c r="BG13" s="92">
        <v>123.9</v>
      </c>
      <c r="BH13" s="92">
        <v>122.4</v>
      </c>
      <c r="BI13" s="92">
        <v>75</v>
      </c>
      <c r="BJ13" s="92">
        <v>73.5</v>
      </c>
      <c r="BK13" s="92">
        <v>85.9</v>
      </c>
      <c r="BL13" s="92">
        <v>102.2</v>
      </c>
      <c r="BM13" s="92">
        <v>95.4</v>
      </c>
      <c r="BN13" s="92">
        <v>114.4</v>
      </c>
      <c r="BO13" s="92">
        <v>107.7</v>
      </c>
      <c r="BP13" s="92">
        <v>115.1</v>
      </c>
      <c r="BQ13" s="92">
        <v>126.2</v>
      </c>
      <c r="BR13" s="92">
        <v>119.6</v>
      </c>
      <c r="BS13" s="92">
        <v>138.4</v>
      </c>
      <c r="BT13" s="92">
        <v>131.69999999999999</v>
      </c>
      <c r="BU13" s="92">
        <v>78.900000000000006</v>
      </c>
      <c r="BV13" s="92">
        <v>85.4</v>
      </c>
      <c r="BW13" s="92">
        <v>92.7</v>
      </c>
      <c r="BX13" s="92">
        <v>105.2</v>
      </c>
      <c r="BY13" s="92">
        <v>112.5</v>
      </c>
      <c r="BZ13" s="92">
        <v>113</v>
      </c>
      <c r="CA13" s="92">
        <v>114.5</v>
      </c>
      <c r="CB13" s="92">
        <v>127.9</v>
      </c>
      <c r="CC13" s="92">
        <v>126.8</v>
      </c>
      <c r="CD13" s="92">
        <v>135.69999999999999</v>
      </c>
      <c r="CE13" s="92">
        <v>139.69999999999999</v>
      </c>
      <c r="CF13" s="92">
        <v>124.4</v>
      </c>
      <c r="CG13" s="92">
        <v>77.099999999999994</v>
      </c>
      <c r="CH13" s="92">
        <v>73.599999999999994</v>
      </c>
      <c r="CI13" s="92">
        <v>82.5</v>
      </c>
      <c r="CJ13" s="92">
        <v>101.4</v>
      </c>
      <c r="CK13" s="92">
        <v>97.7</v>
      </c>
      <c r="CL13" s="92">
        <v>103.6</v>
      </c>
      <c r="CM13" s="92">
        <v>108.7</v>
      </c>
      <c r="CN13" s="92">
        <v>118.4</v>
      </c>
      <c r="CO13" s="92">
        <v>125.6</v>
      </c>
      <c r="CP13" s="92">
        <v>118.3</v>
      </c>
      <c r="CQ13" s="92">
        <v>131.30000000000001</v>
      </c>
      <c r="CR13" s="92">
        <v>128.1</v>
      </c>
      <c r="CS13" s="92">
        <v>80.599999999999994</v>
      </c>
      <c r="CT13" s="92">
        <v>82.7</v>
      </c>
      <c r="CU13" s="92">
        <v>83.4</v>
      </c>
      <c r="CV13" s="92">
        <v>116.4</v>
      </c>
      <c r="CW13" s="92">
        <v>109.2</v>
      </c>
      <c r="CX13" s="92">
        <v>120.7</v>
      </c>
      <c r="CY13" s="92">
        <v>114</v>
      </c>
      <c r="CZ13" s="92">
        <v>125.6</v>
      </c>
      <c r="DA13" s="92">
        <v>129.80000000000001</v>
      </c>
      <c r="DB13" s="92">
        <v>129.80000000000001</v>
      </c>
      <c r="DC13" s="92">
        <v>135.1</v>
      </c>
      <c r="DD13" s="92">
        <v>135.30000000000001</v>
      </c>
      <c r="DE13" s="92">
        <v>83.2</v>
      </c>
      <c r="DF13" s="92">
        <v>90.4</v>
      </c>
      <c r="DG13" s="92">
        <v>103.3</v>
      </c>
      <c r="DH13" s="92">
        <v>110.9</v>
      </c>
      <c r="DI13" s="92">
        <v>109.5</v>
      </c>
      <c r="DJ13" s="92">
        <v>120.4</v>
      </c>
      <c r="DK13" s="92">
        <v>112.3</v>
      </c>
      <c r="DL13" s="92">
        <v>110.8</v>
      </c>
      <c r="DM13" s="92">
        <v>123.4</v>
      </c>
      <c r="DN13" s="92">
        <v>117.6</v>
      </c>
      <c r="DO13" s="92">
        <v>121.7</v>
      </c>
      <c r="DP13" s="92">
        <v>129.6</v>
      </c>
      <c r="DQ13" s="92">
        <v>64.2</v>
      </c>
      <c r="DR13" s="92">
        <v>76.5</v>
      </c>
      <c r="DS13" s="92">
        <v>85</v>
      </c>
      <c r="DT13" s="92">
        <v>99.5</v>
      </c>
      <c r="DU13" s="92">
        <v>94.1</v>
      </c>
      <c r="DV13" s="92">
        <v>99.9</v>
      </c>
      <c r="DW13" s="92">
        <v>97.6</v>
      </c>
      <c r="DX13" s="92">
        <v>107.3</v>
      </c>
      <c r="DY13" s="92">
        <v>113.7</v>
      </c>
      <c r="DZ13" s="92">
        <v>103.4</v>
      </c>
      <c r="EA13" s="92">
        <v>119.9</v>
      </c>
      <c r="EB13" s="92">
        <v>119.5</v>
      </c>
      <c r="EC13" s="92">
        <v>83.4</v>
      </c>
      <c r="ED13" s="92">
        <v>81.099999999999994</v>
      </c>
      <c r="EE13" s="92">
        <v>79.2</v>
      </c>
      <c r="EF13" s="92">
        <v>94.8</v>
      </c>
      <c r="EG13" s="92">
        <v>104.6</v>
      </c>
      <c r="EH13" s="92">
        <v>104.2</v>
      </c>
      <c r="EI13" s="92">
        <v>99.6</v>
      </c>
      <c r="EJ13" s="92">
        <v>108.2</v>
      </c>
      <c r="EK13" s="92">
        <v>112.2</v>
      </c>
      <c r="EL13" s="92">
        <v>109.1</v>
      </c>
      <c r="EM13" s="92">
        <v>120.7</v>
      </c>
      <c r="EN13" s="92">
        <v>110.8</v>
      </c>
      <c r="EO13" s="92">
        <v>68.900000000000006</v>
      </c>
      <c r="EP13" s="92">
        <v>80.099999999999994</v>
      </c>
      <c r="EQ13" s="92">
        <v>92.5</v>
      </c>
      <c r="ER13" s="92">
        <v>93.7</v>
      </c>
      <c r="ES13" s="92">
        <v>95.7</v>
      </c>
      <c r="ET13" s="92">
        <v>100.2</v>
      </c>
      <c r="EU13" s="92">
        <v>86.9</v>
      </c>
      <c r="EV13" s="92">
        <v>106.2</v>
      </c>
      <c r="EW13" s="92">
        <v>106.4</v>
      </c>
      <c r="EX13" s="92">
        <v>110.1</v>
      </c>
      <c r="EY13" s="92">
        <v>114</v>
      </c>
      <c r="EZ13" s="92">
        <v>103.4</v>
      </c>
      <c r="FA13" s="92">
        <v>69.099999999999994</v>
      </c>
      <c r="FB13" s="92">
        <v>68.7</v>
      </c>
      <c r="FC13" s="92">
        <v>73.599999999999994</v>
      </c>
      <c r="FD13" s="92">
        <v>87</v>
      </c>
      <c r="FE13" s="92">
        <v>83.2</v>
      </c>
      <c r="FF13" s="92">
        <v>88.5</v>
      </c>
      <c r="FG13" s="92">
        <v>91.3</v>
      </c>
      <c r="FH13" s="92">
        <v>93.8</v>
      </c>
      <c r="FI13" s="92">
        <v>99.2</v>
      </c>
      <c r="FJ13" s="92">
        <v>94.4</v>
      </c>
      <c r="FK13" s="92">
        <v>99.7</v>
      </c>
      <c r="FL13" s="92">
        <v>91.6</v>
      </c>
      <c r="FM13" s="92">
        <v>54.8</v>
      </c>
      <c r="FN13" s="92">
        <v>56.2</v>
      </c>
      <c r="FO13" s="92">
        <v>67.5</v>
      </c>
      <c r="FP13" s="92">
        <v>79.5</v>
      </c>
    </row>
    <row r="14" spans="1:173" x14ac:dyDescent="0.2">
      <c r="A14" s="92" t="s">
        <v>160</v>
      </c>
      <c r="B14" s="92">
        <v>133.9</v>
      </c>
      <c r="C14" s="92">
        <v>122.9</v>
      </c>
      <c r="D14" s="92">
        <v>146.30000000000001</v>
      </c>
      <c r="E14" s="92">
        <v>157</v>
      </c>
      <c r="F14" s="92">
        <v>151.1</v>
      </c>
      <c r="G14" s="92">
        <v>117.3</v>
      </c>
      <c r="H14" s="92">
        <v>148.4</v>
      </c>
      <c r="I14" s="92">
        <v>153.30000000000001</v>
      </c>
      <c r="J14" s="92">
        <v>166.5</v>
      </c>
      <c r="K14" s="92">
        <v>181</v>
      </c>
      <c r="L14" s="92">
        <v>180.3</v>
      </c>
      <c r="M14" s="92">
        <v>139</v>
      </c>
      <c r="N14" s="92">
        <v>135.5</v>
      </c>
      <c r="O14" s="92">
        <v>126.9</v>
      </c>
      <c r="P14" s="92">
        <v>127.6</v>
      </c>
      <c r="Q14" s="92">
        <v>134.69999999999999</v>
      </c>
      <c r="R14" s="92">
        <v>129.19999999999999</v>
      </c>
      <c r="S14" s="92">
        <v>114.9</v>
      </c>
      <c r="T14" s="92">
        <v>130.80000000000001</v>
      </c>
      <c r="U14" s="92">
        <v>135.1</v>
      </c>
      <c r="V14" s="92">
        <v>145.30000000000001</v>
      </c>
      <c r="W14" s="92">
        <v>164.6</v>
      </c>
      <c r="X14" s="92">
        <v>159.69999999999999</v>
      </c>
      <c r="Y14" s="92">
        <v>119.4</v>
      </c>
      <c r="Z14" s="92">
        <v>120.6</v>
      </c>
      <c r="AA14" s="92">
        <v>118.9</v>
      </c>
      <c r="AB14" s="92">
        <v>135.80000000000001</v>
      </c>
      <c r="AC14" s="92">
        <v>120.7</v>
      </c>
      <c r="AD14" s="92">
        <v>126</v>
      </c>
      <c r="AE14" s="92">
        <v>126.8</v>
      </c>
      <c r="AF14" s="92">
        <v>137.30000000000001</v>
      </c>
      <c r="AG14" s="92">
        <v>145.9</v>
      </c>
      <c r="AH14" s="92">
        <v>159.6</v>
      </c>
      <c r="AI14" s="92">
        <v>165.4</v>
      </c>
      <c r="AJ14" s="92">
        <v>169.8</v>
      </c>
      <c r="AK14" s="92">
        <v>134.9</v>
      </c>
      <c r="AL14" s="92">
        <v>128.4</v>
      </c>
      <c r="AM14" s="92">
        <v>120.1</v>
      </c>
      <c r="AN14" s="92">
        <v>136</v>
      </c>
      <c r="AO14" s="92">
        <v>129.69999999999999</v>
      </c>
      <c r="AP14" s="92">
        <v>127.1</v>
      </c>
      <c r="AQ14" s="92">
        <v>126.2</v>
      </c>
      <c r="AR14" s="92">
        <v>127.4</v>
      </c>
      <c r="AS14" s="92">
        <v>142.4</v>
      </c>
      <c r="AT14" s="92">
        <v>140.5</v>
      </c>
      <c r="AU14" s="92">
        <v>149.69999999999999</v>
      </c>
      <c r="AV14" s="92">
        <v>155.1</v>
      </c>
      <c r="AW14" s="92">
        <v>125.6</v>
      </c>
      <c r="AX14" s="92">
        <v>127</v>
      </c>
      <c r="AY14" s="92">
        <v>114.5</v>
      </c>
      <c r="AZ14" s="92">
        <v>136.1</v>
      </c>
      <c r="BA14" s="92">
        <v>115.9</v>
      </c>
      <c r="BB14" s="92">
        <v>130.5</v>
      </c>
      <c r="BC14" s="92">
        <v>113.7</v>
      </c>
      <c r="BD14" s="92">
        <v>119.7</v>
      </c>
      <c r="BE14" s="92">
        <v>142.6</v>
      </c>
      <c r="BF14" s="92">
        <v>137.6</v>
      </c>
      <c r="BG14" s="92">
        <v>148.9</v>
      </c>
      <c r="BH14" s="92">
        <v>158.6</v>
      </c>
      <c r="BI14" s="92">
        <v>119.5</v>
      </c>
      <c r="BJ14" s="92">
        <v>112.9</v>
      </c>
      <c r="BK14" s="92">
        <v>112.2</v>
      </c>
      <c r="BL14" s="92">
        <v>124.4</v>
      </c>
      <c r="BM14" s="92">
        <v>117.3</v>
      </c>
      <c r="BN14" s="92">
        <v>125.3</v>
      </c>
      <c r="BO14" s="92">
        <v>115.1</v>
      </c>
      <c r="BP14" s="92">
        <v>119.3</v>
      </c>
      <c r="BQ14" s="92">
        <v>141.6</v>
      </c>
      <c r="BR14" s="92">
        <v>134.5</v>
      </c>
      <c r="BS14" s="92">
        <v>159.4</v>
      </c>
      <c r="BT14" s="92">
        <v>158.69999999999999</v>
      </c>
      <c r="BU14" s="92">
        <v>109.1</v>
      </c>
      <c r="BV14" s="92">
        <v>112.6</v>
      </c>
      <c r="BW14" s="92">
        <v>117.3</v>
      </c>
      <c r="BX14" s="92">
        <v>119.5</v>
      </c>
      <c r="BY14" s="92">
        <v>117.8</v>
      </c>
      <c r="BZ14" s="92">
        <v>110.6</v>
      </c>
      <c r="CA14" s="92">
        <v>104</v>
      </c>
      <c r="CB14" s="92">
        <v>116.9</v>
      </c>
      <c r="CC14" s="92">
        <v>128.69999999999999</v>
      </c>
      <c r="CD14" s="92">
        <v>135.80000000000001</v>
      </c>
      <c r="CE14" s="92">
        <v>140.69999999999999</v>
      </c>
      <c r="CF14" s="92">
        <v>128.80000000000001</v>
      </c>
      <c r="CG14" s="92">
        <v>93.4</v>
      </c>
      <c r="CH14" s="92">
        <v>87</v>
      </c>
      <c r="CI14" s="92">
        <v>93.1</v>
      </c>
      <c r="CJ14" s="92">
        <v>101.7</v>
      </c>
      <c r="CK14" s="92">
        <v>96.9</v>
      </c>
      <c r="CL14" s="92">
        <v>97.5</v>
      </c>
      <c r="CM14" s="92">
        <v>89.3</v>
      </c>
      <c r="CN14" s="92">
        <v>103.5</v>
      </c>
      <c r="CO14" s="92">
        <v>113.3</v>
      </c>
      <c r="CP14" s="92">
        <v>126.3</v>
      </c>
      <c r="CQ14" s="92">
        <v>140.80000000000001</v>
      </c>
      <c r="CR14" s="92">
        <v>141.19999999999999</v>
      </c>
      <c r="CS14" s="92">
        <v>112.6</v>
      </c>
      <c r="CT14" s="92">
        <v>101.9</v>
      </c>
      <c r="CU14" s="92">
        <v>105.4</v>
      </c>
      <c r="CV14" s="92">
        <v>125.6</v>
      </c>
      <c r="CW14" s="92">
        <v>114.1</v>
      </c>
      <c r="CX14" s="92">
        <v>111.8</v>
      </c>
      <c r="CY14" s="92">
        <v>100.1</v>
      </c>
      <c r="CZ14" s="92">
        <v>113.8</v>
      </c>
      <c r="DA14" s="92">
        <v>127.5</v>
      </c>
      <c r="DB14" s="92">
        <v>128</v>
      </c>
      <c r="DC14" s="92">
        <v>129.9</v>
      </c>
      <c r="DD14" s="92">
        <v>134.1</v>
      </c>
      <c r="DE14" s="92">
        <v>98.6</v>
      </c>
      <c r="DF14" s="92">
        <v>89.8</v>
      </c>
      <c r="DG14" s="92">
        <v>99.8</v>
      </c>
      <c r="DH14" s="92">
        <v>116.4</v>
      </c>
      <c r="DI14" s="92">
        <v>101.1</v>
      </c>
      <c r="DJ14" s="92">
        <v>107.3</v>
      </c>
      <c r="DK14" s="92">
        <v>89</v>
      </c>
      <c r="DL14" s="92">
        <v>100.2</v>
      </c>
      <c r="DM14" s="92">
        <v>118.6</v>
      </c>
      <c r="DN14" s="92">
        <v>114.2</v>
      </c>
      <c r="DO14" s="92">
        <v>113.7</v>
      </c>
      <c r="DP14" s="92">
        <v>115.9</v>
      </c>
      <c r="DQ14" s="92">
        <v>79.2</v>
      </c>
      <c r="DR14" s="92">
        <v>81.3</v>
      </c>
      <c r="DS14" s="92">
        <v>97.4</v>
      </c>
      <c r="DT14" s="92">
        <v>108.8</v>
      </c>
      <c r="DU14" s="92">
        <v>97.6</v>
      </c>
      <c r="DV14" s="92">
        <v>102.4</v>
      </c>
      <c r="DW14" s="92">
        <v>88.5</v>
      </c>
      <c r="DX14" s="92">
        <v>102.1</v>
      </c>
      <c r="DY14" s="92">
        <v>109.3</v>
      </c>
      <c r="DZ14" s="92">
        <v>107</v>
      </c>
      <c r="EA14" s="92">
        <v>118.6</v>
      </c>
      <c r="EB14" s="92">
        <v>112.7</v>
      </c>
      <c r="EC14" s="92">
        <v>74.400000000000006</v>
      </c>
      <c r="ED14" s="92">
        <v>89.9</v>
      </c>
      <c r="EE14" s="92">
        <v>98.4</v>
      </c>
      <c r="EF14" s="92">
        <v>107.4</v>
      </c>
      <c r="EG14" s="92">
        <v>111.9</v>
      </c>
      <c r="EH14" s="92">
        <v>100.8</v>
      </c>
      <c r="EI14" s="92">
        <v>90.2</v>
      </c>
      <c r="EJ14" s="92">
        <v>108.1</v>
      </c>
      <c r="EK14" s="92">
        <v>113.8</v>
      </c>
      <c r="EL14" s="92">
        <v>112.8</v>
      </c>
      <c r="EM14" s="92">
        <v>128.1</v>
      </c>
      <c r="EN14" s="92">
        <v>115.9</v>
      </c>
      <c r="EO14" s="92">
        <v>74.3</v>
      </c>
      <c r="EP14" s="92">
        <v>82.3</v>
      </c>
      <c r="EQ14" s="92">
        <v>95.1</v>
      </c>
      <c r="ER14" s="92">
        <v>103.4</v>
      </c>
      <c r="ES14" s="92">
        <v>98.8</v>
      </c>
      <c r="ET14" s="92">
        <v>96.3</v>
      </c>
      <c r="EU14" s="92">
        <v>85.6</v>
      </c>
      <c r="EV14" s="92">
        <v>103.7</v>
      </c>
      <c r="EW14" s="92">
        <v>107.4</v>
      </c>
      <c r="EX14" s="92">
        <v>115.7</v>
      </c>
      <c r="EY14" s="92">
        <v>121.5</v>
      </c>
      <c r="EZ14" s="92">
        <v>110.2</v>
      </c>
      <c r="FA14" s="92">
        <v>79.3</v>
      </c>
      <c r="FB14" s="92">
        <v>84.1</v>
      </c>
      <c r="FC14" s="92">
        <v>91.6</v>
      </c>
      <c r="FD14" s="92">
        <v>101.8</v>
      </c>
      <c r="FE14" s="92">
        <v>89.8</v>
      </c>
      <c r="FF14" s="92">
        <v>86.8</v>
      </c>
      <c r="FG14" s="92">
        <v>81.599999999999994</v>
      </c>
      <c r="FH14" s="92">
        <v>99.8</v>
      </c>
      <c r="FI14" s="92">
        <v>96.6</v>
      </c>
      <c r="FJ14" s="92">
        <v>101.5</v>
      </c>
      <c r="FK14" s="92">
        <v>102.8</v>
      </c>
      <c r="FL14" s="92">
        <v>98.4</v>
      </c>
      <c r="FM14" s="92">
        <v>72.099999999999994</v>
      </c>
      <c r="FN14" s="92">
        <v>77.8</v>
      </c>
      <c r="FO14" s="92">
        <v>86.6</v>
      </c>
      <c r="FP14" s="92">
        <v>94.4</v>
      </c>
    </row>
    <row r="15" spans="1:173" x14ac:dyDescent="0.2">
      <c r="A15" s="92" t="s">
        <v>161</v>
      </c>
      <c r="B15" s="92">
        <v>100.7</v>
      </c>
      <c r="C15" s="92">
        <v>91.1</v>
      </c>
      <c r="D15" s="92">
        <v>103.7</v>
      </c>
      <c r="E15" s="92">
        <v>106.9</v>
      </c>
      <c r="F15" s="92">
        <v>107.7</v>
      </c>
      <c r="G15" s="92">
        <v>108.4</v>
      </c>
      <c r="H15" s="92">
        <v>116.7</v>
      </c>
      <c r="I15" s="92">
        <v>115.5</v>
      </c>
      <c r="J15" s="92">
        <v>115.1</v>
      </c>
      <c r="K15" s="92">
        <v>122.9</v>
      </c>
      <c r="L15" s="92">
        <v>118.1</v>
      </c>
      <c r="M15" s="92">
        <v>107.6</v>
      </c>
      <c r="N15" s="92">
        <v>113</v>
      </c>
      <c r="O15" s="92">
        <v>110.1</v>
      </c>
      <c r="P15" s="92">
        <v>110.5</v>
      </c>
      <c r="Q15" s="92">
        <v>110.5</v>
      </c>
      <c r="R15" s="92">
        <v>114.7</v>
      </c>
      <c r="S15" s="92">
        <v>108</v>
      </c>
      <c r="T15" s="92">
        <v>115.9</v>
      </c>
      <c r="U15" s="92">
        <v>114.7</v>
      </c>
      <c r="V15" s="92">
        <v>122.1</v>
      </c>
      <c r="W15" s="92">
        <v>131.4</v>
      </c>
      <c r="X15" s="92">
        <v>122.3</v>
      </c>
      <c r="Y15" s="92">
        <v>112.9</v>
      </c>
      <c r="Z15" s="92">
        <v>116.6</v>
      </c>
      <c r="AA15" s="92">
        <v>109.7</v>
      </c>
      <c r="AB15" s="92">
        <v>132.6</v>
      </c>
      <c r="AC15" s="92">
        <v>124.8</v>
      </c>
      <c r="AD15" s="92">
        <v>124</v>
      </c>
      <c r="AE15" s="92">
        <v>124.2</v>
      </c>
      <c r="AF15" s="92">
        <v>128</v>
      </c>
      <c r="AG15" s="92">
        <v>132.6</v>
      </c>
      <c r="AH15" s="92">
        <v>133.30000000000001</v>
      </c>
      <c r="AI15" s="92">
        <v>131.80000000000001</v>
      </c>
      <c r="AJ15" s="92">
        <v>124.9</v>
      </c>
      <c r="AK15" s="92">
        <v>111.1</v>
      </c>
      <c r="AL15" s="92">
        <v>119.3</v>
      </c>
      <c r="AM15" s="92">
        <v>113.3</v>
      </c>
      <c r="AN15" s="92">
        <v>131.9</v>
      </c>
      <c r="AO15" s="92">
        <v>126.2</v>
      </c>
      <c r="AP15" s="92">
        <v>126.6</v>
      </c>
      <c r="AQ15" s="92">
        <v>124.4</v>
      </c>
      <c r="AR15" s="92">
        <v>118.4</v>
      </c>
      <c r="AS15" s="92">
        <v>120.4</v>
      </c>
      <c r="AT15" s="92">
        <v>115</v>
      </c>
      <c r="AU15" s="92">
        <v>111.3</v>
      </c>
      <c r="AV15" s="92">
        <v>117.5</v>
      </c>
      <c r="AW15" s="92">
        <v>102.6</v>
      </c>
      <c r="AX15" s="92">
        <v>113.7</v>
      </c>
      <c r="AY15" s="92">
        <v>108.5</v>
      </c>
      <c r="AZ15" s="92">
        <v>115.8</v>
      </c>
      <c r="BA15" s="92">
        <v>112.5</v>
      </c>
      <c r="BB15" s="92">
        <v>114</v>
      </c>
      <c r="BC15" s="92">
        <v>112</v>
      </c>
      <c r="BD15" s="92">
        <v>108</v>
      </c>
      <c r="BE15" s="92">
        <v>112.9</v>
      </c>
      <c r="BF15" s="92">
        <v>110.8</v>
      </c>
      <c r="BG15" s="92">
        <v>109.9</v>
      </c>
      <c r="BH15" s="92">
        <v>108.9</v>
      </c>
      <c r="BI15" s="92">
        <v>100.6</v>
      </c>
      <c r="BJ15" s="92">
        <v>103.7</v>
      </c>
      <c r="BK15" s="92">
        <v>104</v>
      </c>
      <c r="BL15" s="92">
        <v>111.9</v>
      </c>
      <c r="BM15" s="92">
        <v>102.6</v>
      </c>
      <c r="BN15" s="92">
        <v>114.1</v>
      </c>
      <c r="BO15" s="92">
        <v>107.3</v>
      </c>
      <c r="BP15" s="92">
        <v>111.7</v>
      </c>
      <c r="BQ15" s="92">
        <v>116.8</v>
      </c>
      <c r="BR15" s="92">
        <v>110.7</v>
      </c>
      <c r="BS15" s="92">
        <v>111.2</v>
      </c>
      <c r="BT15" s="92">
        <v>101.9</v>
      </c>
      <c r="BU15" s="92">
        <v>94.2</v>
      </c>
      <c r="BV15" s="92">
        <v>100</v>
      </c>
      <c r="BW15" s="92">
        <v>104.2</v>
      </c>
      <c r="BX15" s="92">
        <v>107</v>
      </c>
      <c r="BY15" s="92">
        <v>100.8</v>
      </c>
      <c r="BZ15" s="92">
        <v>99.9</v>
      </c>
      <c r="CA15" s="92">
        <v>98.8</v>
      </c>
      <c r="CB15" s="92">
        <v>96.5</v>
      </c>
      <c r="CC15" s="92">
        <v>96.8</v>
      </c>
      <c r="CD15" s="92">
        <v>91.6</v>
      </c>
      <c r="CE15" s="92">
        <v>96.6</v>
      </c>
      <c r="CF15" s="92">
        <v>86.5</v>
      </c>
      <c r="CG15" s="92">
        <v>80.400000000000006</v>
      </c>
      <c r="CH15" s="92">
        <v>77</v>
      </c>
      <c r="CI15" s="92">
        <v>71.8</v>
      </c>
      <c r="CJ15" s="92">
        <v>82.6</v>
      </c>
      <c r="CK15" s="92">
        <v>75.3</v>
      </c>
      <c r="CL15" s="92">
        <v>79.400000000000006</v>
      </c>
      <c r="CM15" s="92">
        <v>74.2</v>
      </c>
      <c r="CN15" s="92">
        <v>79.599999999999994</v>
      </c>
      <c r="CO15" s="92">
        <v>80.8</v>
      </c>
      <c r="CP15" s="92">
        <v>79</v>
      </c>
      <c r="CQ15" s="92">
        <v>86.3</v>
      </c>
      <c r="CR15" s="92">
        <v>87.3</v>
      </c>
      <c r="CS15" s="92">
        <v>80.599999999999994</v>
      </c>
      <c r="CT15" s="92">
        <v>80</v>
      </c>
      <c r="CU15" s="92">
        <v>77.900000000000006</v>
      </c>
      <c r="CV15" s="92">
        <v>95.3</v>
      </c>
      <c r="CW15" s="92">
        <v>94</v>
      </c>
      <c r="CX15" s="92">
        <v>98.6</v>
      </c>
      <c r="CY15" s="92">
        <v>93.6</v>
      </c>
      <c r="CZ15" s="92">
        <v>96.8</v>
      </c>
      <c r="DA15" s="92">
        <v>96.1</v>
      </c>
      <c r="DB15" s="92">
        <v>96.6</v>
      </c>
      <c r="DC15" s="92">
        <v>95.6</v>
      </c>
      <c r="DD15" s="92">
        <v>96.5</v>
      </c>
      <c r="DE15" s="92">
        <v>87.7</v>
      </c>
      <c r="DF15" s="92">
        <v>85.7</v>
      </c>
      <c r="DG15" s="92">
        <v>86.3</v>
      </c>
      <c r="DH15" s="92">
        <v>97.1</v>
      </c>
      <c r="DI15" s="92">
        <v>92.7</v>
      </c>
      <c r="DJ15" s="92">
        <v>95.1</v>
      </c>
      <c r="DK15" s="92">
        <v>88.2</v>
      </c>
      <c r="DL15" s="92">
        <v>91</v>
      </c>
      <c r="DM15" s="92">
        <v>98</v>
      </c>
      <c r="DN15" s="92">
        <v>95</v>
      </c>
      <c r="DO15" s="92">
        <v>95</v>
      </c>
      <c r="DP15" s="92">
        <v>94</v>
      </c>
      <c r="DQ15" s="92">
        <v>85.3</v>
      </c>
      <c r="DR15" s="92">
        <v>93.3</v>
      </c>
      <c r="DS15" s="92">
        <v>96.3</v>
      </c>
      <c r="DT15" s="92">
        <v>105</v>
      </c>
      <c r="DU15" s="92">
        <v>97.7</v>
      </c>
      <c r="DV15" s="92">
        <v>104.1</v>
      </c>
      <c r="DW15" s="92">
        <v>97.8</v>
      </c>
      <c r="DX15" s="92">
        <v>103.6</v>
      </c>
      <c r="DY15" s="92">
        <v>105</v>
      </c>
      <c r="DZ15" s="92">
        <v>99</v>
      </c>
      <c r="EA15" s="92">
        <v>106.5</v>
      </c>
      <c r="EB15" s="92">
        <v>100.8</v>
      </c>
      <c r="EC15" s="92">
        <v>90.8</v>
      </c>
      <c r="ED15" s="92">
        <v>97.9</v>
      </c>
      <c r="EE15" s="92">
        <v>93.7</v>
      </c>
      <c r="EF15" s="92">
        <v>97.8</v>
      </c>
      <c r="EG15" s="92">
        <v>106.3</v>
      </c>
      <c r="EH15" s="92">
        <v>104</v>
      </c>
      <c r="EI15" s="92">
        <v>99</v>
      </c>
      <c r="EJ15" s="92">
        <v>105.4</v>
      </c>
      <c r="EK15" s="92">
        <v>104.9</v>
      </c>
      <c r="EL15" s="92">
        <v>102.1</v>
      </c>
      <c r="EM15" s="92">
        <v>112.1</v>
      </c>
      <c r="EN15" s="92">
        <v>107.5</v>
      </c>
      <c r="EO15" s="92">
        <v>93.8</v>
      </c>
      <c r="EP15" s="92">
        <v>100.5</v>
      </c>
      <c r="EQ15" s="92">
        <v>98.6</v>
      </c>
      <c r="ER15" s="92">
        <v>102</v>
      </c>
      <c r="ES15" s="92">
        <v>97.8</v>
      </c>
      <c r="ET15" s="92">
        <v>99.1</v>
      </c>
      <c r="EU15" s="92">
        <v>93</v>
      </c>
      <c r="EV15" s="92">
        <v>101.8</v>
      </c>
      <c r="EW15" s="92">
        <v>99.8</v>
      </c>
      <c r="EX15" s="92">
        <v>104.6</v>
      </c>
      <c r="EY15" s="92">
        <v>106.3</v>
      </c>
      <c r="EZ15" s="92">
        <v>97.9</v>
      </c>
      <c r="FA15" s="92">
        <v>91.2</v>
      </c>
      <c r="FB15" s="92">
        <v>92.7</v>
      </c>
      <c r="FC15" s="92">
        <v>93.2</v>
      </c>
      <c r="FD15" s="92">
        <v>100.6</v>
      </c>
      <c r="FE15" s="92">
        <v>94.4</v>
      </c>
      <c r="FF15" s="92">
        <v>100.3</v>
      </c>
      <c r="FG15" s="92">
        <v>99.2</v>
      </c>
      <c r="FH15" s="92">
        <v>94.9</v>
      </c>
      <c r="FI15" s="92">
        <v>99.2</v>
      </c>
      <c r="FJ15" s="92">
        <v>97.7</v>
      </c>
      <c r="FK15" s="92">
        <v>95</v>
      </c>
      <c r="FL15" s="92">
        <v>91.9</v>
      </c>
      <c r="FM15" s="92">
        <v>78.7</v>
      </c>
      <c r="FN15" s="92">
        <v>85.7</v>
      </c>
      <c r="FO15" s="92">
        <v>91.3</v>
      </c>
      <c r="FP15" s="92">
        <v>102.1</v>
      </c>
    </row>
    <row r="16" spans="1:173" x14ac:dyDescent="0.2">
      <c r="A16" s="92" t="s">
        <v>162</v>
      </c>
      <c r="B16" s="92">
        <v>74</v>
      </c>
      <c r="C16" s="92">
        <v>67.8</v>
      </c>
      <c r="D16" s="92">
        <v>73.2</v>
      </c>
      <c r="E16" s="92">
        <v>72.8</v>
      </c>
      <c r="F16" s="92">
        <v>70.8</v>
      </c>
      <c r="G16" s="92">
        <v>71.3</v>
      </c>
      <c r="H16" s="92">
        <v>75.8</v>
      </c>
      <c r="I16" s="92">
        <v>78.5</v>
      </c>
      <c r="J16" s="92">
        <v>73.900000000000006</v>
      </c>
      <c r="K16" s="92">
        <v>79.599999999999994</v>
      </c>
      <c r="L16" s="92">
        <v>79.3</v>
      </c>
      <c r="M16" s="92">
        <v>77.400000000000006</v>
      </c>
      <c r="N16" s="92">
        <v>78.900000000000006</v>
      </c>
      <c r="O16" s="92">
        <v>74.5</v>
      </c>
      <c r="P16" s="92">
        <v>78</v>
      </c>
      <c r="Q16" s="92">
        <v>78.8</v>
      </c>
      <c r="R16" s="92">
        <v>76.2</v>
      </c>
      <c r="S16" s="92">
        <v>76.2</v>
      </c>
      <c r="T16" s="92">
        <v>79.7</v>
      </c>
      <c r="U16" s="92">
        <v>79.900000000000006</v>
      </c>
      <c r="V16" s="92">
        <v>81.7</v>
      </c>
      <c r="W16" s="92">
        <v>84.3</v>
      </c>
      <c r="X16" s="92">
        <v>80.599999999999994</v>
      </c>
      <c r="Y16" s="92">
        <v>81.3</v>
      </c>
      <c r="Z16" s="92">
        <v>84.3</v>
      </c>
      <c r="AA16" s="92">
        <v>79.099999999999994</v>
      </c>
      <c r="AB16" s="92">
        <v>85.7</v>
      </c>
      <c r="AC16" s="92">
        <v>81.599999999999994</v>
      </c>
      <c r="AD16" s="92">
        <v>86.3</v>
      </c>
      <c r="AE16" s="92">
        <v>84.1</v>
      </c>
      <c r="AF16" s="92">
        <v>86.6</v>
      </c>
      <c r="AG16" s="92">
        <v>86.8</v>
      </c>
      <c r="AH16" s="92">
        <v>85.2</v>
      </c>
      <c r="AI16" s="92">
        <v>89.2</v>
      </c>
      <c r="AJ16" s="92">
        <v>86.7</v>
      </c>
      <c r="AK16" s="92">
        <v>87.3</v>
      </c>
      <c r="AL16" s="92">
        <v>86.7</v>
      </c>
      <c r="AM16" s="92">
        <v>79</v>
      </c>
      <c r="AN16" s="92">
        <v>88.7</v>
      </c>
      <c r="AO16" s="92">
        <v>84.9</v>
      </c>
      <c r="AP16" s="92">
        <v>88.6</v>
      </c>
      <c r="AQ16" s="92">
        <v>86.5</v>
      </c>
      <c r="AR16" s="92">
        <v>90.4</v>
      </c>
      <c r="AS16" s="92">
        <v>86.6</v>
      </c>
      <c r="AT16" s="92">
        <v>86.8</v>
      </c>
      <c r="AU16" s="92">
        <v>90.6</v>
      </c>
      <c r="AV16" s="92">
        <v>89.3</v>
      </c>
      <c r="AW16" s="92">
        <v>90.8</v>
      </c>
      <c r="AX16" s="92">
        <v>90.4</v>
      </c>
      <c r="AY16" s="92">
        <v>82</v>
      </c>
      <c r="AZ16" s="92">
        <v>91.5</v>
      </c>
      <c r="BA16" s="92">
        <v>88.6</v>
      </c>
      <c r="BB16" s="92">
        <v>90.5</v>
      </c>
      <c r="BC16" s="92">
        <v>86.2</v>
      </c>
      <c r="BD16" s="92">
        <v>90.7</v>
      </c>
      <c r="BE16" s="92">
        <v>90.5</v>
      </c>
      <c r="BF16" s="92">
        <v>89.9</v>
      </c>
      <c r="BG16" s="92">
        <v>91.3</v>
      </c>
      <c r="BH16" s="92">
        <v>90</v>
      </c>
      <c r="BI16" s="92">
        <v>90.7</v>
      </c>
      <c r="BJ16" s="92">
        <v>91.7</v>
      </c>
      <c r="BK16" s="92">
        <v>82.8</v>
      </c>
      <c r="BL16" s="92">
        <v>91.3</v>
      </c>
      <c r="BM16" s="92">
        <v>87.1</v>
      </c>
      <c r="BN16" s="92">
        <v>89.7</v>
      </c>
      <c r="BO16" s="92">
        <v>91.1</v>
      </c>
      <c r="BP16" s="92">
        <v>93.8</v>
      </c>
      <c r="BQ16" s="92">
        <v>91.6</v>
      </c>
      <c r="BR16" s="92">
        <v>83.5</v>
      </c>
      <c r="BS16" s="92">
        <v>94.4</v>
      </c>
      <c r="BT16" s="92">
        <v>91.6</v>
      </c>
      <c r="BU16" s="92">
        <v>93.1</v>
      </c>
      <c r="BV16" s="92">
        <v>94.9</v>
      </c>
      <c r="BW16" s="92">
        <v>90.5</v>
      </c>
      <c r="BX16" s="92">
        <v>95</v>
      </c>
      <c r="BY16" s="92">
        <v>92.8</v>
      </c>
      <c r="BZ16" s="92">
        <v>97.3</v>
      </c>
      <c r="CA16" s="92">
        <v>96.3</v>
      </c>
      <c r="CB16" s="92">
        <v>99.4</v>
      </c>
      <c r="CC16" s="92">
        <v>95</v>
      </c>
      <c r="CD16" s="92">
        <v>95.7</v>
      </c>
      <c r="CE16" s="92">
        <v>98.2</v>
      </c>
      <c r="CF16" s="92">
        <v>89.7</v>
      </c>
      <c r="CG16" s="92">
        <v>91.8</v>
      </c>
      <c r="CH16" s="92">
        <v>89.9</v>
      </c>
      <c r="CI16" s="92">
        <v>84.5</v>
      </c>
      <c r="CJ16" s="92">
        <v>90</v>
      </c>
      <c r="CK16" s="92">
        <v>87.7</v>
      </c>
      <c r="CL16" s="92">
        <v>92.1</v>
      </c>
      <c r="CM16" s="92">
        <v>91.7</v>
      </c>
      <c r="CN16" s="92">
        <v>96.8</v>
      </c>
      <c r="CO16" s="92">
        <v>96.6</v>
      </c>
      <c r="CP16" s="92">
        <v>95.7</v>
      </c>
      <c r="CQ16" s="92">
        <v>99.3</v>
      </c>
      <c r="CR16" s="92">
        <v>95</v>
      </c>
      <c r="CS16" s="92">
        <v>96.9</v>
      </c>
      <c r="CT16" s="92">
        <v>95.5</v>
      </c>
      <c r="CU16" s="92">
        <v>88.2</v>
      </c>
      <c r="CV16" s="92">
        <v>101.5</v>
      </c>
      <c r="CW16" s="92">
        <v>92.7</v>
      </c>
      <c r="CX16" s="92">
        <v>98.5</v>
      </c>
      <c r="CY16" s="92">
        <v>94.5</v>
      </c>
      <c r="CZ16" s="92">
        <v>102.2</v>
      </c>
      <c r="DA16" s="92">
        <v>97.8</v>
      </c>
      <c r="DB16" s="92">
        <v>97.4</v>
      </c>
      <c r="DC16" s="92">
        <v>100.8</v>
      </c>
      <c r="DD16" s="92">
        <v>99.4</v>
      </c>
      <c r="DE16" s="92">
        <v>97.6</v>
      </c>
      <c r="DF16" s="92">
        <v>97.7</v>
      </c>
      <c r="DG16" s="92">
        <v>91.6</v>
      </c>
      <c r="DH16" s="92">
        <v>102.4</v>
      </c>
      <c r="DI16" s="92">
        <v>94</v>
      </c>
      <c r="DJ16" s="92">
        <v>99</v>
      </c>
      <c r="DK16" s="92">
        <v>96.4</v>
      </c>
      <c r="DL16" s="92">
        <v>99.4</v>
      </c>
      <c r="DM16" s="92">
        <v>100.6</v>
      </c>
      <c r="DN16" s="92">
        <v>96.7</v>
      </c>
      <c r="DO16" s="92">
        <v>103</v>
      </c>
      <c r="DP16" s="92">
        <v>100.4</v>
      </c>
      <c r="DQ16" s="92">
        <v>101.3</v>
      </c>
      <c r="DR16" s="92">
        <v>96.3</v>
      </c>
      <c r="DS16" s="92">
        <v>94.2</v>
      </c>
      <c r="DT16" s="92">
        <v>100.4</v>
      </c>
      <c r="DU16" s="92">
        <v>96.9</v>
      </c>
      <c r="DV16" s="92">
        <v>100.2</v>
      </c>
      <c r="DW16" s="92">
        <v>97.1</v>
      </c>
      <c r="DX16" s="92">
        <v>101.9</v>
      </c>
      <c r="DY16" s="92">
        <v>103</v>
      </c>
      <c r="DZ16" s="92">
        <v>100.2</v>
      </c>
      <c r="EA16" s="92">
        <v>106.1</v>
      </c>
      <c r="EB16" s="92">
        <v>103.7</v>
      </c>
      <c r="EC16" s="92">
        <v>100</v>
      </c>
      <c r="ED16" s="92">
        <v>100.2</v>
      </c>
      <c r="EE16" s="92">
        <v>91</v>
      </c>
      <c r="EF16" s="92">
        <v>99.3</v>
      </c>
      <c r="EG16" s="92">
        <v>98.8</v>
      </c>
      <c r="EH16" s="92">
        <v>99.4</v>
      </c>
      <c r="EI16" s="92">
        <v>98.3</v>
      </c>
      <c r="EJ16" s="92">
        <v>100.7</v>
      </c>
      <c r="EK16" s="92">
        <v>100.6</v>
      </c>
      <c r="EL16" s="92">
        <v>99.2</v>
      </c>
      <c r="EM16" s="92">
        <v>107.1</v>
      </c>
      <c r="EN16" s="92">
        <v>101.2</v>
      </c>
      <c r="EO16" s="92">
        <v>97.5</v>
      </c>
      <c r="EP16" s="92">
        <v>97.8</v>
      </c>
      <c r="EQ16" s="92">
        <v>90.1</v>
      </c>
      <c r="ER16" s="92">
        <v>98.9</v>
      </c>
      <c r="ES16" s="92">
        <v>96.3</v>
      </c>
      <c r="ET16" s="92">
        <v>97.4</v>
      </c>
      <c r="EU16" s="92">
        <v>94.9</v>
      </c>
      <c r="EV16" s="92">
        <v>101</v>
      </c>
      <c r="EW16" s="92">
        <v>100.4</v>
      </c>
      <c r="EX16" s="92">
        <v>100.2</v>
      </c>
      <c r="EY16" s="92">
        <v>103.7</v>
      </c>
      <c r="EZ16" s="92">
        <v>101.2</v>
      </c>
      <c r="FA16" s="92">
        <v>98.8</v>
      </c>
      <c r="FB16" s="92">
        <v>96.8</v>
      </c>
      <c r="FC16" s="92">
        <v>88.8</v>
      </c>
      <c r="FD16" s="92">
        <v>97.7</v>
      </c>
      <c r="FE16" s="92">
        <v>92.2</v>
      </c>
      <c r="FF16" s="92">
        <v>96.1</v>
      </c>
      <c r="FG16" s="92">
        <v>98.7</v>
      </c>
      <c r="FH16" s="92">
        <v>103</v>
      </c>
      <c r="FI16" s="92">
        <v>102.2</v>
      </c>
      <c r="FJ16" s="92">
        <v>98.8</v>
      </c>
      <c r="FK16" s="92">
        <v>100.2</v>
      </c>
      <c r="FL16" s="92">
        <v>96.9</v>
      </c>
      <c r="FM16" s="92">
        <v>101.4</v>
      </c>
      <c r="FN16" s="92">
        <v>97.7</v>
      </c>
      <c r="FO16" s="92">
        <v>94</v>
      </c>
      <c r="FP16" s="92">
        <v>96.4</v>
      </c>
    </row>
    <row r="17" spans="1:172" x14ac:dyDescent="0.2">
      <c r="A17" s="92" t="s">
        <v>163</v>
      </c>
      <c r="B17" s="92" t="s">
        <v>52</v>
      </c>
      <c r="C17" s="92" t="s">
        <v>52</v>
      </c>
      <c r="D17" s="92" t="s">
        <v>52</v>
      </c>
      <c r="E17" s="92" t="s">
        <v>52</v>
      </c>
      <c r="F17" s="92" t="s">
        <v>52</v>
      </c>
      <c r="G17" s="92" t="s">
        <v>52</v>
      </c>
      <c r="H17" s="92" t="s">
        <v>52</v>
      </c>
      <c r="I17" s="92" t="s">
        <v>52</v>
      </c>
      <c r="J17" s="92" t="s">
        <v>52</v>
      </c>
      <c r="K17" s="92" t="s">
        <v>52</v>
      </c>
      <c r="L17" s="92" t="s">
        <v>52</v>
      </c>
      <c r="M17" s="92" t="s">
        <v>52</v>
      </c>
      <c r="N17" s="92" t="s">
        <v>52</v>
      </c>
      <c r="O17" s="92" t="s">
        <v>52</v>
      </c>
      <c r="P17" s="92" t="s">
        <v>52</v>
      </c>
      <c r="Q17" s="92" t="s">
        <v>52</v>
      </c>
      <c r="R17" s="92" t="s">
        <v>52</v>
      </c>
      <c r="S17" s="92" t="s">
        <v>52</v>
      </c>
      <c r="T17" s="92" t="s">
        <v>52</v>
      </c>
      <c r="U17" s="92" t="s">
        <v>52</v>
      </c>
      <c r="V17" s="92" t="s">
        <v>52</v>
      </c>
      <c r="W17" s="92" t="s">
        <v>52</v>
      </c>
      <c r="X17" s="92" t="s">
        <v>52</v>
      </c>
      <c r="Y17" s="92" t="s">
        <v>52</v>
      </c>
      <c r="Z17" s="92" t="s">
        <v>52</v>
      </c>
      <c r="AA17" s="92" t="s">
        <v>52</v>
      </c>
      <c r="AB17" s="92" t="s">
        <v>52</v>
      </c>
      <c r="AC17" s="92" t="s">
        <v>52</v>
      </c>
      <c r="AD17" s="92" t="s">
        <v>52</v>
      </c>
      <c r="AE17" s="92" t="s">
        <v>52</v>
      </c>
      <c r="AF17" s="92" t="s">
        <v>52</v>
      </c>
      <c r="AG17" s="92" t="s">
        <v>52</v>
      </c>
      <c r="AH17" s="92" t="s">
        <v>52</v>
      </c>
      <c r="AI17" s="92" t="s">
        <v>52</v>
      </c>
      <c r="AJ17" s="92" t="s">
        <v>52</v>
      </c>
      <c r="AK17" s="92" t="s">
        <v>52</v>
      </c>
      <c r="AL17" s="92" t="s">
        <v>52</v>
      </c>
      <c r="AM17" s="92" t="s">
        <v>52</v>
      </c>
      <c r="AN17" s="92" t="s">
        <v>52</v>
      </c>
      <c r="AO17" s="92" t="s">
        <v>52</v>
      </c>
      <c r="AP17" s="92" t="s">
        <v>52</v>
      </c>
      <c r="AQ17" s="92" t="s">
        <v>52</v>
      </c>
      <c r="AR17" s="92" t="s">
        <v>52</v>
      </c>
      <c r="AS17" s="92" t="s">
        <v>52</v>
      </c>
      <c r="AT17" s="92" t="s">
        <v>52</v>
      </c>
      <c r="AU17" s="92" t="s">
        <v>52</v>
      </c>
      <c r="AV17" s="92" t="s">
        <v>52</v>
      </c>
      <c r="AW17" s="92" t="s">
        <v>52</v>
      </c>
      <c r="AX17" s="92" t="s">
        <v>52</v>
      </c>
      <c r="AY17" s="92" t="s">
        <v>52</v>
      </c>
      <c r="AZ17" s="92" t="s">
        <v>52</v>
      </c>
      <c r="BA17" s="92" t="s">
        <v>52</v>
      </c>
      <c r="BB17" s="92" t="s">
        <v>52</v>
      </c>
      <c r="BC17" s="92" t="s">
        <v>52</v>
      </c>
      <c r="BD17" s="92" t="s">
        <v>52</v>
      </c>
      <c r="BE17" s="92" t="s">
        <v>52</v>
      </c>
      <c r="BF17" s="92" t="s">
        <v>52</v>
      </c>
      <c r="BG17" s="92" t="s">
        <v>52</v>
      </c>
      <c r="BH17" s="92" t="s">
        <v>52</v>
      </c>
      <c r="BI17" s="92" t="s">
        <v>52</v>
      </c>
      <c r="BJ17" s="92" t="s">
        <v>52</v>
      </c>
      <c r="BK17" s="92" t="s">
        <v>52</v>
      </c>
      <c r="BL17" s="92" t="s">
        <v>52</v>
      </c>
      <c r="BM17" s="92" t="s">
        <v>52</v>
      </c>
      <c r="BN17" s="92" t="s">
        <v>52</v>
      </c>
      <c r="BO17" s="92" t="s">
        <v>52</v>
      </c>
      <c r="BP17" s="92" t="s">
        <v>52</v>
      </c>
      <c r="BQ17" s="92" t="s">
        <v>52</v>
      </c>
      <c r="BR17" s="92" t="s">
        <v>52</v>
      </c>
      <c r="BS17" s="92" t="s">
        <v>52</v>
      </c>
      <c r="BT17" s="92" t="s">
        <v>52</v>
      </c>
      <c r="BU17" s="92" t="s">
        <v>52</v>
      </c>
      <c r="BV17" s="92" t="s">
        <v>52</v>
      </c>
      <c r="BW17" s="92" t="s">
        <v>52</v>
      </c>
      <c r="BX17" s="92" t="s">
        <v>52</v>
      </c>
      <c r="BY17" s="92" t="s">
        <v>52</v>
      </c>
      <c r="BZ17" s="92" t="s">
        <v>52</v>
      </c>
      <c r="CA17" s="92" t="s">
        <v>52</v>
      </c>
      <c r="CB17" s="92" t="s">
        <v>52</v>
      </c>
      <c r="CC17" s="92" t="s">
        <v>52</v>
      </c>
      <c r="CD17" s="92" t="s">
        <v>52</v>
      </c>
      <c r="CE17" s="92" t="s">
        <v>52</v>
      </c>
      <c r="CF17" s="92" t="s">
        <v>52</v>
      </c>
      <c r="CG17" s="92" t="s">
        <v>52</v>
      </c>
      <c r="CH17" s="92" t="s">
        <v>52</v>
      </c>
      <c r="CI17" s="92" t="s">
        <v>52</v>
      </c>
      <c r="CJ17" s="92" t="s">
        <v>52</v>
      </c>
      <c r="CK17" s="92" t="s">
        <v>52</v>
      </c>
      <c r="CL17" s="92" t="s">
        <v>52</v>
      </c>
      <c r="CM17" s="92" t="s">
        <v>52</v>
      </c>
      <c r="CN17" s="92" t="s">
        <v>52</v>
      </c>
      <c r="CO17" s="92" t="s">
        <v>52</v>
      </c>
      <c r="CP17" s="92" t="s">
        <v>52</v>
      </c>
      <c r="CQ17" s="92" t="s">
        <v>52</v>
      </c>
      <c r="CR17" s="92" t="s">
        <v>52</v>
      </c>
      <c r="CS17" s="92" t="s">
        <v>52</v>
      </c>
      <c r="CT17" s="92" t="s">
        <v>52</v>
      </c>
      <c r="CU17" s="92" t="s">
        <v>52</v>
      </c>
      <c r="CV17" s="92" t="s">
        <v>52</v>
      </c>
      <c r="CW17" s="92" t="s">
        <v>52</v>
      </c>
      <c r="CX17" s="92" t="s">
        <v>52</v>
      </c>
      <c r="CY17" s="92" t="s">
        <v>52</v>
      </c>
      <c r="CZ17" s="92" t="s">
        <v>52</v>
      </c>
      <c r="DA17" s="92" t="s">
        <v>52</v>
      </c>
      <c r="DB17" s="92" t="s">
        <v>52</v>
      </c>
      <c r="DC17" s="92" t="s">
        <v>52</v>
      </c>
      <c r="DD17" s="92" t="s">
        <v>52</v>
      </c>
      <c r="DE17" s="92" t="s">
        <v>52</v>
      </c>
      <c r="DF17" s="92" t="s">
        <v>52</v>
      </c>
      <c r="DG17" s="92" t="s">
        <v>52</v>
      </c>
      <c r="DH17" s="92" t="s">
        <v>52</v>
      </c>
      <c r="DI17" s="92" t="s">
        <v>52</v>
      </c>
      <c r="DJ17" s="92" t="s">
        <v>52</v>
      </c>
      <c r="DK17" s="92" t="s">
        <v>52</v>
      </c>
      <c r="DL17" s="92" t="s">
        <v>52</v>
      </c>
      <c r="DM17" s="92" t="s">
        <v>52</v>
      </c>
      <c r="DN17" s="92" t="s">
        <v>52</v>
      </c>
      <c r="DO17" s="92" t="s">
        <v>52</v>
      </c>
      <c r="DP17" s="92" t="s">
        <v>52</v>
      </c>
      <c r="DQ17" s="92" t="s">
        <v>52</v>
      </c>
      <c r="DR17" s="92">
        <v>93.4</v>
      </c>
      <c r="DS17" s="92">
        <v>99.4</v>
      </c>
      <c r="DT17" s="92">
        <v>97.1</v>
      </c>
      <c r="DU17" s="92">
        <v>93.3</v>
      </c>
      <c r="DV17" s="92">
        <v>94.1</v>
      </c>
      <c r="DW17" s="92">
        <v>99</v>
      </c>
      <c r="DX17" s="92">
        <v>98.9</v>
      </c>
      <c r="DY17" s="92">
        <v>96</v>
      </c>
      <c r="DZ17" s="92">
        <v>107.1</v>
      </c>
      <c r="EA17" s="92">
        <v>118.9</v>
      </c>
      <c r="EB17" s="92">
        <v>114.6</v>
      </c>
      <c r="EC17" s="92">
        <v>88.2</v>
      </c>
      <c r="ED17" s="92">
        <v>87.5</v>
      </c>
      <c r="EE17" s="92">
        <v>85.8</v>
      </c>
      <c r="EF17" s="92">
        <v>90.1</v>
      </c>
      <c r="EG17" s="92">
        <v>100.6</v>
      </c>
      <c r="EH17" s="92">
        <v>99.3</v>
      </c>
      <c r="EI17" s="92">
        <v>89.4</v>
      </c>
      <c r="EJ17" s="92">
        <v>81.099999999999994</v>
      </c>
      <c r="EK17" s="92">
        <v>104.5</v>
      </c>
      <c r="EL17" s="92">
        <v>98.5</v>
      </c>
      <c r="EM17" s="92">
        <v>125.5</v>
      </c>
      <c r="EN17" s="92">
        <v>101.6</v>
      </c>
      <c r="EO17" s="92">
        <v>82.1</v>
      </c>
      <c r="EP17" s="92">
        <v>86.5</v>
      </c>
      <c r="EQ17" s="92">
        <v>83.7</v>
      </c>
      <c r="ER17" s="92">
        <v>84.7</v>
      </c>
      <c r="ES17" s="92">
        <v>85.4</v>
      </c>
      <c r="ET17" s="92">
        <v>85.9</v>
      </c>
      <c r="EU17" s="92">
        <v>81.7</v>
      </c>
      <c r="EV17" s="92">
        <v>97.6</v>
      </c>
      <c r="EW17" s="92">
        <v>92.2</v>
      </c>
      <c r="EX17" s="92">
        <v>111.7</v>
      </c>
      <c r="EY17" s="92">
        <v>111.6</v>
      </c>
      <c r="EZ17" s="92">
        <v>101.9</v>
      </c>
      <c r="FA17" s="92">
        <v>80</v>
      </c>
      <c r="FB17" s="92">
        <v>90</v>
      </c>
      <c r="FC17" s="92">
        <v>65</v>
      </c>
      <c r="FD17" s="92">
        <v>82</v>
      </c>
      <c r="FE17" s="92">
        <v>70.8</v>
      </c>
      <c r="FF17" s="92">
        <v>73</v>
      </c>
      <c r="FG17" s="92">
        <v>76.099999999999994</v>
      </c>
      <c r="FH17" s="92">
        <v>79.599999999999994</v>
      </c>
      <c r="FI17" s="92">
        <v>66.599999999999994</v>
      </c>
      <c r="FJ17" s="92">
        <v>94</v>
      </c>
      <c r="FK17" s="92">
        <v>75.400000000000006</v>
      </c>
      <c r="FL17" s="92">
        <v>80.099999999999994</v>
      </c>
      <c r="FM17" s="92">
        <v>68.400000000000006</v>
      </c>
      <c r="FN17" s="92">
        <v>63.6</v>
      </c>
      <c r="FO17" s="92">
        <v>64.900000000000006</v>
      </c>
      <c r="FP17" s="92">
        <v>67.8</v>
      </c>
    </row>
    <row r="18" spans="1:172" x14ac:dyDescent="0.2">
      <c r="A18" s="92" t="s">
        <v>164</v>
      </c>
      <c r="B18" s="92">
        <v>84.7</v>
      </c>
      <c r="C18" s="92">
        <v>78.099999999999994</v>
      </c>
      <c r="D18" s="92">
        <v>88.3</v>
      </c>
      <c r="E18" s="92">
        <v>86.3</v>
      </c>
      <c r="F18" s="92">
        <v>93.1</v>
      </c>
      <c r="G18" s="92">
        <v>89.4</v>
      </c>
      <c r="H18" s="92">
        <v>99.1</v>
      </c>
      <c r="I18" s="92">
        <v>97.4</v>
      </c>
      <c r="J18" s="92">
        <v>90.6</v>
      </c>
      <c r="K18" s="92">
        <v>94.5</v>
      </c>
      <c r="L18" s="92">
        <v>87.2</v>
      </c>
      <c r="M18" s="92">
        <v>77.5</v>
      </c>
      <c r="N18" s="92">
        <v>79.900000000000006</v>
      </c>
      <c r="O18" s="92">
        <v>71.599999999999994</v>
      </c>
      <c r="P18" s="92">
        <v>87</v>
      </c>
      <c r="Q18" s="92">
        <v>85.1</v>
      </c>
      <c r="R18" s="92">
        <v>88.7</v>
      </c>
      <c r="S18" s="92">
        <v>88.3</v>
      </c>
      <c r="T18" s="92">
        <v>93.9</v>
      </c>
      <c r="U18" s="92">
        <v>93.1</v>
      </c>
      <c r="V18" s="92">
        <v>97.3</v>
      </c>
      <c r="W18" s="92">
        <v>96.4</v>
      </c>
      <c r="X18" s="92">
        <v>82</v>
      </c>
      <c r="Y18" s="92">
        <v>79.7</v>
      </c>
      <c r="Z18" s="92">
        <v>85.8</v>
      </c>
      <c r="AA18" s="92">
        <v>82.7</v>
      </c>
      <c r="AB18" s="92">
        <v>89</v>
      </c>
      <c r="AC18" s="92">
        <v>86</v>
      </c>
      <c r="AD18" s="92">
        <v>84.9</v>
      </c>
      <c r="AE18" s="92">
        <v>83.7</v>
      </c>
      <c r="AF18" s="92">
        <v>90.5</v>
      </c>
      <c r="AG18" s="92">
        <v>91.4</v>
      </c>
      <c r="AH18" s="92">
        <v>93.9</v>
      </c>
      <c r="AI18" s="92">
        <v>97.9</v>
      </c>
      <c r="AJ18" s="92">
        <v>90</v>
      </c>
      <c r="AK18" s="92">
        <v>91.4</v>
      </c>
      <c r="AL18" s="92">
        <v>87.5</v>
      </c>
      <c r="AM18" s="92">
        <v>75</v>
      </c>
      <c r="AN18" s="92">
        <v>85.4</v>
      </c>
      <c r="AO18" s="92">
        <v>81.900000000000006</v>
      </c>
      <c r="AP18" s="92">
        <v>93.6</v>
      </c>
      <c r="AQ18" s="92">
        <v>88.5</v>
      </c>
      <c r="AR18" s="92">
        <v>98.2</v>
      </c>
      <c r="AS18" s="92">
        <v>101.1</v>
      </c>
      <c r="AT18" s="92">
        <v>95.4</v>
      </c>
      <c r="AU18" s="92">
        <v>100.3</v>
      </c>
      <c r="AV18" s="92">
        <v>89.4</v>
      </c>
      <c r="AW18" s="92">
        <v>86.7</v>
      </c>
      <c r="AX18" s="92">
        <v>88.2</v>
      </c>
      <c r="AY18" s="92">
        <v>79.7</v>
      </c>
      <c r="AZ18" s="92">
        <v>89.7</v>
      </c>
      <c r="BA18" s="92">
        <v>88.7</v>
      </c>
      <c r="BB18" s="92">
        <v>96.8</v>
      </c>
      <c r="BC18" s="92">
        <v>95.5</v>
      </c>
      <c r="BD18" s="92">
        <v>98.4</v>
      </c>
      <c r="BE18" s="92">
        <v>98.4</v>
      </c>
      <c r="BF18" s="92">
        <v>94.4</v>
      </c>
      <c r="BG18" s="92">
        <v>93.8</v>
      </c>
      <c r="BH18" s="92">
        <v>89.2</v>
      </c>
      <c r="BI18" s="92">
        <v>87.8</v>
      </c>
      <c r="BJ18" s="92">
        <v>83.3</v>
      </c>
      <c r="BK18" s="92">
        <v>79</v>
      </c>
      <c r="BL18" s="92">
        <v>92.2</v>
      </c>
      <c r="BM18" s="92">
        <v>88.5</v>
      </c>
      <c r="BN18" s="92">
        <v>96.6</v>
      </c>
      <c r="BO18" s="92">
        <v>99</v>
      </c>
      <c r="BP18" s="92">
        <v>100.2</v>
      </c>
      <c r="BQ18" s="92">
        <v>102.8</v>
      </c>
      <c r="BR18" s="92">
        <v>100.5</v>
      </c>
      <c r="BS18" s="92">
        <v>103.9</v>
      </c>
      <c r="BT18" s="92">
        <v>94.3</v>
      </c>
      <c r="BU18" s="92">
        <v>93.9</v>
      </c>
      <c r="BV18" s="92">
        <v>90</v>
      </c>
      <c r="BW18" s="92">
        <v>84.5</v>
      </c>
      <c r="BX18" s="92">
        <v>84.2</v>
      </c>
      <c r="BY18" s="92">
        <v>88.4</v>
      </c>
      <c r="BZ18" s="92">
        <v>101.2</v>
      </c>
      <c r="CA18" s="92">
        <v>101.6</v>
      </c>
      <c r="CB18" s="92">
        <v>105.4</v>
      </c>
      <c r="CC18" s="92">
        <v>101</v>
      </c>
      <c r="CD18" s="92">
        <v>102.1</v>
      </c>
      <c r="CE18" s="92">
        <v>93.9</v>
      </c>
      <c r="CF18" s="92">
        <v>94</v>
      </c>
      <c r="CG18" s="92">
        <v>92.1</v>
      </c>
      <c r="CH18" s="92">
        <v>83.9</v>
      </c>
      <c r="CI18" s="92">
        <v>79.7</v>
      </c>
      <c r="CJ18" s="92">
        <v>91.2</v>
      </c>
      <c r="CK18" s="92">
        <v>86</v>
      </c>
      <c r="CL18" s="92">
        <v>96.7</v>
      </c>
      <c r="CM18" s="92">
        <v>97.9</v>
      </c>
      <c r="CN18" s="92">
        <v>99.4</v>
      </c>
      <c r="CO18" s="92">
        <v>104.3</v>
      </c>
      <c r="CP18" s="92">
        <v>97.2</v>
      </c>
      <c r="CQ18" s="92">
        <v>98.7</v>
      </c>
      <c r="CR18" s="92">
        <v>97.4</v>
      </c>
      <c r="CS18" s="92">
        <v>97.3</v>
      </c>
      <c r="CT18" s="92">
        <v>90.1</v>
      </c>
      <c r="CU18" s="92">
        <v>81.3</v>
      </c>
      <c r="CV18" s="92">
        <v>81.400000000000006</v>
      </c>
      <c r="CW18" s="92">
        <v>91.2</v>
      </c>
      <c r="CX18" s="92">
        <v>96.5</v>
      </c>
      <c r="CY18" s="92">
        <v>101</v>
      </c>
      <c r="CZ18" s="92">
        <v>106.4</v>
      </c>
      <c r="DA18" s="92">
        <v>101</v>
      </c>
      <c r="DB18" s="92">
        <v>95.9</v>
      </c>
      <c r="DC18" s="92">
        <v>97.5</v>
      </c>
      <c r="DD18" s="92">
        <v>98.1</v>
      </c>
      <c r="DE18" s="92">
        <v>97.9</v>
      </c>
      <c r="DF18" s="92">
        <v>88.9</v>
      </c>
      <c r="DG18" s="92">
        <v>82.7</v>
      </c>
      <c r="DH18" s="92">
        <v>92.6</v>
      </c>
      <c r="DI18" s="92">
        <v>88.1</v>
      </c>
      <c r="DJ18" s="92">
        <v>104.3</v>
      </c>
      <c r="DK18" s="92">
        <v>95.8</v>
      </c>
      <c r="DL18" s="92">
        <v>100.5</v>
      </c>
      <c r="DM18" s="92">
        <v>101.3</v>
      </c>
      <c r="DN18" s="92">
        <v>99.4</v>
      </c>
      <c r="DO18" s="92">
        <v>102.6</v>
      </c>
      <c r="DP18" s="92">
        <v>94.2</v>
      </c>
      <c r="DQ18" s="92">
        <v>93.7</v>
      </c>
      <c r="DR18" s="92">
        <v>91.2</v>
      </c>
      <c r="DS18" s="92">
        <v>88.4</v>
      </c>
      <c r="DT18" s="92">
        <v>90.5</v>
      </c>
      <c r="DU18" s="92">
        <v>92.3</v>
      </c>
      <c r="DV18" s="92">
        <v>102.4</v>
      </c>
      <c r="DW18" s="92">
        <v>101.9</v>
      </c>
      <c r="DX18" s="92">
        <v>106</v>
      </c>
      <c r="DY18" s="92">
        <v>110.5</v>
      </c>
      <c r="DZ18" s="92">
        <v>106.9</v>
      </c>
      <c r="EA18" s="92">
        <v>106.6</v>
      </c>
      <c r="EB18" s="92">
        <v>101.7</v>
      </c>
      <c r="EC18" s="92">
        <v>101.6</v>
      </c>
      <c r="ED18" s="92">
        <v>101.9</v>
      </c>
      <c r="EE18" s="92">
        <v>89.2</v>
      </c>
      <c r="EF18" s="92">
        <v>101.7</v>
      </c>
      <c r="EG18" s="92">
        <v>103.5</v>
      </c>
      <c r="EH18" s="92">
        <v>113.9</v>
      </c>
      <c r="EI18" s="92">
        <v>106.6</v>
      </c>
      <c r="EJ18" s="92">
        <v>116.1</v>
      </c>
      <c r="EK18" s="92">
        <v>116.5</v>
      </c>
      <c r="EL18" s="92">
        <v>105.4</v>
      </c>
      <c r="EM18" s="92">
        <v>109</v>
      </c>
      <c r="EN18" s="92">
        <v>110.7</v>
      </c>
      <c r="EO18" s="92">
        <v>104.1</v>
      </c>
      <c r="EP18" s="92">
        <v>97.6</v>
      </c>
      <c r="EQ18" s="92">
        <v>89.3</v>
      </c>
      <c r="ER18" s="92">
        <v>105.6</v>
      </c>
      <c r="ES18" s="92">
        <v>106.7</v>
      </c>
      <c r="ET18" s="92">
        <v>110.3</v>
      </c>
      <c r="EU18" s="92">
        <v>117.2</v>
      </c>
      <c r="EV18" s="92">
        <v>119</v>
      </c>
      <c r="EW18" s="92">
        <v>121.6</v>
      </c>
      <c r="EX18" s="92">
        <v>113.3</v>
      </c>
      <c r="EY18" s="92">
        <v>116.7</v>
      </c>
      <c r="EZ18" s="92">
        <v>108.2</v>
      </c>
      <c r="FA18" s="92">
        <v>102.8</v>
      </c>
      <c r="FB18" s="92">
        <v>92.4</v>
      </c>
      <c r="FC18" s="92">
        <v>83.5</v>
      </c>
      <c r="FD18" s="92">
        <v>96.1</v>
      </c>
      <c r="FE18" s="92">
        <v>98.9</v>
      </c>
      <c r="FF18" s="92">
        <v>110.6</v>
      </c>
      <c r="FG18" s="92">
        <v>111</v>
      </c>
      <c r="FH18" s="92">
        <v>112.6</v>
      </c>
      <c r="FI18" s="92">
        <v>114.4</v>
      </c>
      <c r="FJ18" s="92">
        <v>108.7</v>
      </c>
      <c r="FK18" s="92">
        <v>110.1</v>
      </c>
      <c r="FL18" s="92">
        <v>96</v>
      </c>
      <c r="FM18" s="92">
        <v>95.3</v>
      </c>
      <c r="FN18" s="92">
        <v>92.4</v>
      </c>
      <c r="FO18" s="92">
        <v>85.6</v>
      </c>
      <c r="FP18" s="92">
        <v>90.5</v>
      </c>
    </row>
    <row r="19" spans="1:172" x14ac:dyDescent="0.2">
      <c r="A19" s="92" t="s">
        <v>165</v>
      </c>
      <c r="B19" s="92">
        <v>71.400000000000006</v>
      </c>
      <c r="C19" s="92">
        <v>68.7</v>
      </c>
      <c r="D19" s="92">
        <v>77.5</v>
      </c>
      <c r="E19" s="92">
        <v>74.7</v>
      </c>
      <c r="F19" s="92">
        <v>76.7</v>
      </c>
      <c r="G19" s="92">
        <v>71.599999999999994</v>
      </c>
      <c r="H19" s="92">
        <v>74</v>
      </c>
      <c r="I19" s="92">
        <v>80.5</v>
      </c>
      <c r="J19" s="92">
        <v>78.8</v>
      </c>
      <c r="K19" s="92">
        <v>85.5</v>
      </c>
      <c r="L19" s="92">
        <v>84.4</v>
      </c>
      <c r="M19" s="92">
        <v>71.099999999999994</v>
      </c>
      <c r="N19" s="92">
        <v>73</v>
      </c>
      <c r="O19" s="92">
        <v>66.900000000000006</v>
      </c>
      <c r="P19" s="92">
        <v>73.2</v>
      </c>
      <c r="Q19" s="92">
        <v>72.400000000000006</v>
      </c>
      <c r="R19" s="92">
        <v>80.5</v>
      </c>
      <c r="S19" s="92">
        <v>74.2</v>
      </c>
      <c r="T19" s="92">
        <v>75.400000000000006</v>
      </c>
      <c r="U19" s="92">
        <v>79.099999999999994</v>
      </c>
      <c r="V19" s="92">
        <v>80.7</v>
      </c>
      <c r="W19" s="92">
        <v>89.2</v>
      </c>
      <c r="X19" s="92">
        <v>82.2</v>
      </c>
      <c r="Y19" s="92">
        <v>76.7</v>
      </c>
      <c r="Z19" s="92">
        <v>77.099999999999994</v>
      </c>
      <c r="AA19" s="92">
        <v>69.8</v>
      </c>
      <c r="AB19" s="92">
        <v>90.6</v>
      </c>
      <c r="AC19" s="92">
        <v>68.7</v>
      </c>
      <c r="AD19" s="92">
        <v>89.7</v>
      </c>
      <c r="AE19" s="92">
        <v>89.8</v>
      </c>
      <c r="AF19" s="92">
        <v>91.7</v>
      </c>
      <c r="AG19" s="92">
        <v>93.9</v>
      </c>
      <c r="AH19" s="92">
        <v>91.3</v>
      </c>
      <c r="AI19" s="92">
        <v>91.3</v>
      </c>
      <c r="AJ19" s="92">
        <v>92</v>
      </c>
      <c r="AK19" s="92">
        <v>87.7</v>
      </c>
      <c r="AL19" s="92">
        <v>84.5</v>
      </c>
      <c r="AM19" s="92">
        <v>84.9</v>
      </c>
      <c r="AN19" s="92">
        <v>93.4</v>
      </c>
      <c r="AO19" s="92">
        <v>91.5</v>
      </c>
      <c r="AP19" s="92">
        <v>89.2</v>
      </c>
      <c r="AQ19" s="92">
        <v>92.8</v>
      </c>
      <c r="AR19" s="92">
        <v>90.4</v>
      </c>
      <c r="AS19" s="92">
        <v>90.9</v>
      </c>
      <c r="AT19" s="92">
        <v>85.2</v>
      </c>
      <c r="AU19" s="92">
        <v>86.5</v>
      </c>
      <c r="AV19" s="92">
        <v>92.7</v>
      </c>
      <c r="AW19" s="92">
        <v>90</v>
      </c>
      <c r="AX19" s="92">
        <v>89.5</v>
      </c>
      <c r="AY19" s="92">
        <v>77.900000000000006</v>
      </c>
      <c r="AZ19" s="92">
        <v>92</v>
      </c>
      <c r="BA19" s="92">
        <v>86.4</v>
      </c>
      <c r="BB19" s="92">
        <v>94</v>
      </c>
      <c r="BC19" s="92">
        <v>88.9</v>
      </c>
      <c r="BD19" s="92">
        <v>91.3</v>
      </c>
      <c r="BE19" s="92">
        <v>93.7</v>
      </c>
      <c r="BF19" s="92">
        <v>92.2</v>
      </c>
      <c r="BG19" s="92">
        <v>100.5</v>
      </c>
      <c r="BH19" s="92">
        <v>97.6</v>
      </c>
      <c r="BI19" s="92">
        <v>89</v>
      </c>
      <c r="BJ19" s="92">
        <v>94.2</v>
      </c>
      <c r="BK19" s="92">
        <v>84.2</v>
      </c>
      <c r="BL19" s="92">
        <v>105.1</v>
      </c>
      <c r="BM19" s="92">
        <v>93</v>
      </c>
      <c r="BN19" s="92">
        <v>100.1</v>
      </c>
      <c r="BO19" s="92">
        <v>99.3</v>
      </c>
      <c r="BP19" s="92">
        <v>93.1</v>
      </c>
      <c r="BQ19" s="92">
        <v>98</v>
      </c>
      <c r="BR19" s="92">
        <v>92</v>
      </c>
      <c r="BS19" s="92">
        <v>100.2</v>
      </c>
      <c r="BT19" s="92">
        <v>98.8</v>
      </c>
      <c r="BU19" s="92">
        <v>90.5</v>
      </c>
      <c r="BV19" s="92">
        <v>95.6</v>
      </c>
      <c r="BW19" s="92">
        <v>87.8</v>
      </c>
      <c r="BX19" s="92">
        <v>95.9</v>
      </c>
      <c r="BY19" s="92">
        <v>95.4</v>
      </c>
      <c r="BZ19" s="92">
        <v>91.7</v>
      </c>
      <c r="CA19" s="92">
        <v>91.8</v>
      </c>
      <c r="CB19" s="92">
        <v>88.6</v>
      </c>
      <c r="CC19" s="92">
        <v>88.6</v>
      </c>
      <c r="CD19" s="92">
        <v>88.4</v>
      </c>
      <c r="CE19" s="92">
        <v>98.9</v>
      </c>
      <c r="CF19" s="92">
        <v>93.7</v>
      </c>
      <c r="CG19" s="92">
        <v>77.3</v>
      </c>
      <c r="CH19" s="92">
        <v>88.8</v>
      </c>
      <c r="CI19" s="92">
        <v>83.2</v>
      </c>
      <c r="CJ19" s="92">
        <v>98.8</v>
      </c>
      <c r="CK19" s="92">
        <v>92.6</v>
      </c>
      <c r="CL19" s="92">
        <v>98.9</v>
      </c>
      <c r="CM19" s="92">
        <v>94</v>
      </c>
      <c r="CN19" s="92">
        <v>97.9</v>
      </c>
      <c r="CO19" s="92">
        <v>95</v>
      </c>
      <c r="CP19" s="92">
        <v>99.3</v>
      </c>
      <c r="CQ19" s="92">
        <v>104.3</v>
      </c>
      <c r="CR19" s="92">
        <v>100.6</v>
      </c>
      <c r="CS19" s="92">
        <v>91.5</v>
      </c>
      <c r="CT19" s="92">
        <v>94</v>
      </c>
      <c r="CU19" s="92">
        <v>88.3</v>
      </c>
      <c r="CV19" s="92">
        <v>106.9</v>
      </c>
      <c r="CW19" s="92">
        <v>97</v>
      </c>
      <c r="CX19" s="92">
        <v>101.5</v>
      </c>
      <c r="CY19" s="92">
        <v>93.4</v>
      </c>
      <c r="CZ19" s="92">
        <v>92.6</v>
      </c>
      <c r="DA19" s="92">
        <v>97.3</v>
      </c>
      <c r="DB19" s="92">
        <v>98.7</v>
      </c>
      <c r="DC19" s="92">
        <v>103.4</v>
      </c>
      <c r="DD19" s="92">
        <v>100.8</v>
      </c>
      <c r="DE19" s="92">
        <v>90.8</v>
      </c>
      <c r="DF19" s="92">
        <v>96.5</v>
      </c>
      <c r="DG19" s="92">
        <v>90.8</v>
      </c>
      <c r="DH19" s="92">
        <v>98</v>
      </c>
      <c r="DI19" s="92">
        <v>90</v>
      </c>
      <c r="DJ19" s="92">
        <v>98.7</v>
      </c>
      <c r="DK19" s="92">
        <v>93.3</v>
      </c>
      <c r="DL19" s="92">
        <v>88.3</v>
      </c>
      <c r="DM19" s="92">
        <v>98.6</v>
      </c>
      <c r="DN19" s="92">
        <v>94.8</v>
      </c>
      <c r="DO19" s="92">
        <v>101.3</v>
      </c>
      <c r="DP19" s="92">
        <v>103.9</v>
      </c>
      <c r="DQ19" s="92">
        <v>93.5</v>
      </c>
      <c r="DR19" s="92">
        <v>95.8</v>
      </c>
      <c r="DS19" s="92">
        <v>93.4</v>
      </c>
      <c r="DT19" s="92">
        <v>104.4</v>
      </c>
      <c r="DU19" s="92">
        <v>96.5</v>
      </c>
      <c r="DV19" s="92">
        <v>104.1</v>
      </c>
      <c r="DW19" s="92">
        <v>99.7</v>
      </c>
      <c r="DX19" s="92">
        <v>103.3</v>
      </c>
      <c r="DY19" s="92">
        <v>104.9</v>
      </c>
      <c r="DZ19" s="92">
        <v>95.4</v>
      </c>
      <c r="EA19" s="92">
        <v>103.9</v>
      </c>
      <c r="EB19" s="92">
        <v>104.1</v>
      </c>
      <c r="EC19" s="92">
        <v>94.5</v>
      </c>
      <c r="ED19" s="92">
        <v>102.6</v>
      </c>
      <c r="EE19" s="92">
        <v>97</v>
      </c>
      <c r="EF19" s="92">
        <v>105.5</v>
      </c>
      <c r="EG19" s="92">
        <v>110.7</v>
      </c>
      <c r="EH19" s="92">
        <v>106</v>
      </c>
      <c r="EI19" s="92">
        <v>101.6</v>
      </c>
      <c r="EJ19" s="92">
        <v>104.9</v>
      </c>
      <c r="EK19" s="92">
        <v>102.1</v>
      </c>
      <c r="EL19" s="92">
        <v>108.1</v>
      </c>
      <c r="EM19" s="92">
        <v>118</v>
      </c>
      <c r="EN19" s="92">
        <v>112.5</v>
      </c>
      <c r="EO19" s="92">
        <v>98.7</v>
      </c>
      <c r="EP19" s="92">
        <v>107.6</v>
      </c>
      <c r="EQ19" s="92">
        <v>104.9</v>
      </c>
      <c r="ER19" s="92">
        <v>108.6</v>
      </c>
      <c r="ES19" s="92">
        <v>108.5</v>
      </c>
      <c r="ET19" s="92">
        <v>114.7</v>
      </c>
      <c r="EU19" s="92">
        <v>103.7</v>
      </c>
      <c r="EV19" s="92">
        <v>110</v>
      </c>
      <c r="EW19" s="92">
        <v>105.3</v>
      </c>
      <c r="EX19" s="92">
        <v>108.9</v>
      </c>
      <c r="EY19" s="92">
        <v>117</v>
      </c>
      <c r="EZ19" s="92">
        <v>108.9</v>
      </c>
      <c r="FA19" s="92">
        <v>103.8</v>
      </c>
      <c r="FB19" s="92">
        <v>101.1</v>
      </c>
      <c r="FC19" s="92">
        <v>99</v>
      </c>
      <c r="FD19" s="92">
        <v>110.5</v>
      </c>
      <c r="FE19" s="92">
        <v>99.9</v>
      </c>
      <c r="FF19" s="92">
        <v>107.4</v>
      </c>
      <c r="FG19" s="92">
        <v>104.7</v>
      </c>
      <c r="FH19" s="92">
        <v>106.5</v>
      </c>
      <c r="FI19" s="92">
        <v>104.3</v>
      </c>
      <c r="FJ19" s="92">
        <v>108</v>
      </c>
      <c r="FK19" s="92">
        <v>111.1</v>
      </c>
      <c r="FL19" s="92">
        <v>106.7</v>
      </c>
      <c r="FM19" s="92">
        <v>92</v>
      </c>
      <c r="FN19" s="92">
        <v>97.1</v>
      </c>
      <c r="FO19" s="92">
        <v>97.5</v>
      </c>
      <c r="FP19" s="92">
        <v>104.3</v>
      </c>
    </row>
    <row r="20" spans="1:172" x14ac:dyDescent="0.2">
      <c r="A20" s="92" t="s">
        <v>166</v>
      </c>
      <c r="B20" s="92">
        <v>77.599999999999994</v>
      </c>
      <c r="C20" s="92">
        <v>70.7</v>
      </c>
      <c r="D20" s="92">
        <v>73.400000000000006</v>
      </c>
      <c r="E20" s="92">
        <v>73.900000000000006</v>
      </c>
      <c r="F20" s="92">
        <v>81.2</v>
      </c>
      <c r="G20" s="92">
        <v>83.6</v>
      </c>
      <c r="H20" s="92">
        <v>89</v>
      </c>
      <c r="I20" s="92">
        <v>90.2</v>
      </c>
      <c r="J20" s="92">
        <v>95.1</v>
      </c>
      <c r="K20" s="92">
        <v>94.7</v>
      </c>
      <c r="L20" s="92">
        <v>90.5</v>
      </c>
      <c r="M20" s="92">
        <v>81.599999999999994</v>
      </c>
      <c r="N20" s="92">
        <v>83.1</v>
      </c>
      <c r="O20" s="92">
        <v>73.900000000000006</v>
      </c>
      <c r="P20" s="92">
        <v>81.099999999999994</v>
      </c>
      <c r="Q20" s="92">
        <v>79.599999999999994</v>
      </c>
      <c r="R20" s="92">
        <v>80.900000000000006</v>
      </c>
      <c r="S20" s="92">
        <v>79.900000000000006</v>
      </c>
      <c r="T20" s="92">
        <v>88.9</v>
      </c>
      <c r="U20" s="92">
        <v>91.2</v>
      </c>
      <c r="V20" s="92">
        <v>97.2</v>
      </c>
      <c r="W20" s="92">
        <v>99.4</v>
      </c>
      <c r="X20" s="92">
        <v>90.3</v>
      </c>
      <c r="Y20" s="92">
        <v>85.6</v>
      </c>
      <c r="Z20" s="92">
        <v>84.1</v>
      </c>
      <c r="AA20" s="92">
        <v>76.400000000000006</v>
      </c>
      <c r="AB20" s="92">
        <v>88.4</v>
      </c>
      <c r="AC20" s="92">
        <v>82.4</v>
      </c>
      <c r="AD20" s="92">
        <v>89</v>
      </c>
      <c r="AE20" s="92">
        <v>92</v>
      </c>
      <c r="AF20" s="92">
        <v>94.6</v>
      </c>
      <c r="AG20" s="92">
        <v>99.1</v>
      </c>
      <c r="AH20" s="92">
        <v>101.5</v>
      </c>
      <c r="AI20" s="92">
        <v>104.8</v>
      </c>
      <c r="AJ20" s="92">
        <v>99.2</v>
      </c>
      <c r="AK20" s="92">
        <v>90.9</v>
      </c>
      <c r="AL20" s="92">
        <v>84.4</v>
      </c>
      <c r="AM20" s="92">
        <v>77.599999999999994</v>
      </c>
      <c r="AN20" s="92">
        <v>86.5</v>
      </c>
      <c r="AO20" s="92">
        <v>85.4</v>
      </c>
      <c r="AP20" s="92">
        <v>89.4</v>
      </c>
      <c r="AQ20" s="92">
        <v>88.2</v>
      </c>
      <c r="AR20" s="92">
        <v>91.5</v>
      </c>
      <c r="AS20" s="92">
        <v>96.8</v>
      </c>
      <c r="AT20" s="92">
        <v>102.2</v>
      </c>
      <c r="AU20" s="92">
        <v>104</v>
      </c>
      <c r="AV20" s="92">
        <v>95.9</v>
      </c>
      <c r="AW20" s="92">
        <v>87.6</v>
      </c>
      <c r="AX20" s="92">
        <v>84.6</v>
      </c>
      <c r="AY20" s="92">
        <v>74.5</v>
      </c>
      <c r="AZ20" s="92">
        <v>87.2</v>
      </c>
      <c r="BA20" s="92">
        <v>82.7</v>
      </c>
      <c r="BB20" s="92">
        <v>87.2</v>
      </c>
      <c r="BC20" s="92">
        <v>81.400000000000006</v>
      </c>
      <c r="BD20" s="92">
        <v>88</v>
      </c>
      <c r="BE20" s="92">
        <v>99</v>
      </c>
      <c r="BF20" s="92">
        <v>98.6</v>
      </c>
      <c r="BG20" s="92">
        <v>106.2</v>
      </c>
      <c r="BH20" s="92">
        <v>100.6</v>
      </c>
      <c r="BI20" s="92">
        <v>89.5</v>
      </c>
      <c r="BJ20" s="92">
        <v>87.2</v>
      </c>
      <c r="BK20" s="92">
        <v>79.8</v>
      </c>
      <c r="BL20" s="92">
        <v>89</v>
      </c>
      <c r="BM20" s="92">
        <v>87</v>
      </c>
      <c r="BN20" s="92">
        <v>90.9</v>
      </c>
      <c r="BO20" s="92">
        <v>90.1</v>
      </c>
      <c r="BP20" s="92">
        <v>99.1</v>
      </c>
      <c r="BQ20" s="92">
        <v>104.9</v>
      </c>
      <c r="BR20" s="92">
        <v>100.6</v>
      </c>
      <c r="BS20" s="92">
        <v>113.5</v>
      </c>
      <c r="BT20" s="92">
        <v>104.2</v>
      </c>
      <c r="BU20" s="92">
        <v>94.2</v>
      </c>
      <c r="BV20" s="92">
        <v>98.6</v>
      </c>
      <c r="BW20" s="92">
        <v>89.8</v>
      </c>
      <c r="BX20" s="92">
        <v>91.7</v>
      </c>
      <c r="BY20" s="92">
        <v>86.7</v>
      </c>
      <c r="BZ20" s="92">
        <v>91.3</v>
      </c>
      <c r="CA20" s="92">
        <v>93.7</v>
      </c>
      <c r="CB20" s="92">
        <v>106.9</v>
      </c>
      <c r="CC20" s="92">
        <v>104.5</v>
      </c>
      <c r="CD20" s="92">
        <v>101.9</v>
      </c>
      <c r="CE20" s="92">
        <v>95.8</v>
      </c>
      <c r="CF20" s="92">
        <v>90.3</v>
      </c>
      <c r="CG20" s="92">
        <v>73.7</v>
      </c>
      <c r="CH20" s="92">
        <v>69</v>
      </c>
      <c r="CI20" s="92">
        <v>69.7</v>
      </c>
      <c r="CJ20" s="92">
        <v>82.7</v>
      </c>
      <c r="CK20" s="92">
        <v>78.3</v>
      </c>
      <c r="CL20" s="92">
        <v>83</v>
      </c>
      <c r="CM20" s="92">
        <v>90.9</v>
      </c>
      <c r="CN20" s="92">
        <v>99.8</v>
      </c>
      <c r="CO20" s="92">
        <v>103.2</v>
      </c>
      <c r="CP20" s="92">
        <v>107.2</v>
      </c>
      <c r="CQ20" s="92">
        <v>106.1</v>
      </c>
      <c r="CR20" s="92">
        <v>97.5</v>
      </c>
      <c r="CS20" s="92">
        <v>89.1</v>
      </c>
      <c r="CT20" s="92">
        <v>91.8</v>
      </c>
      <c r="CU20" s="92">
        <v>88.4</v>
      </c>
      <c r="CV20" s="92">
        <v>102</v>
      </c>
      <c r="CW20" s="92">
        <v>91.2</v>
      </c>
      <c r="CX20" s="92">
        <v>93.7</v>
      </c>
      <c r="CY20" s="92">
        <v>93</v>
      </c>
      <c r="CZ20" s="92">
        <v>103.5</v>
      </c>
      <c r="DA20" s="92">
        <v>109.6</v>
      </c>
      <c r="DB20" s="92">
        <v>107</v>
      </c>
      <c r="DC20" s="92">
        <v>111.2</v>
      </c>
      <c r="DD20" s="92">
        <v>102.9</v>
      </c>
      <c r="DE20" s="92">
        <v>91.8</v>
      </c>
      <c r="DF20" s="92">
        <v>91.6</v>
      </c>
      <c r="DG20" s="92">
        <v>82.3</v>
      </c>
      <c r="DH20" s="92">
        <v>95.2</v>
      </c>
      <c r="DI20" s="92">
        <v>88.7</v>
      </c>
      <c r="DJ20" s="92">
        <v>94.3</v>
      </c>
      <c r="DK20" s="92">
        <v>94.2</v>
      </c>
      <c r="DL20" s="92">
        <v>98.7</v>
      </c>
      <c r="DM20" s="92">
        <v>103.6</v>
      </c>
      <c r="DN20" s="92">
        <v>107.1</v>
      </c>
      <c r="DO20" s="92">
        <v>108.8</v>
      </c>
      <c r="DP20" s="92">
        <v>104.1</v>
      </c>
      <c r="DQ20" s="92">
        <v>92</v>
      </c>
      <c r="DR20" s="92">
        <v>94.2</v>
      </c>
      <c r="DS20" s="92">
        <v>89.5</v>
      </c>
      <c r="DT20" s="92">
        <v>95</v>
      </c>
      <c r="DU20" s="92">
        <v>89.2</v>
      </c>
      <c r="DV20" s="92">
        <v>95.3</v>
      </c>
      <c r="DW20" s="92">
        <v>94.8</v>
      </c>
      <c r="DX20" s="92">
        <v>102.6</v>
      </c>
      <c r="DY20" s="92">
        <v>112.5</v>
      </c>
      <c r="DZ20" s="92">
        <v>111</v>
      </c>
      <c r="EA20" s="92">
        <v>115.9</v>
      </c>
      <c r="EB20" s="92">
        <v>108.3</v>
      </c>
      <c r="EC20" s="92">
        <v>91.7</v>
      </c>
      <c r="ED20" s="92">
        <v>99</v>
      </c>
      <c r="EE20" s="92">
        <v>91.8</v>
      </c>
      <c r="EF20" s="92">
        <v>96</v>
      </c>
      <c r="EG20" s="92">
        <v>96.3</v>
      </c>
      <c r="EH20" s="92">
        <v>101.9</v>
      </c>
      <c r="EI20" s="92">
        <v>103</v>
      </c>
      <c r="EJ20" s="92">
        <v>109.8</v>
      </c>
      <c r="EK20" s="92">
        <v>117.5</v>
      </c>
      <c r="EL20" s="92">
        <v>115.6</v>
      </c>
      <c r="EM20" s="92">
        <v>117.7</v>
      </c>
      <c r="EN20" s="92">
        <v>110.8</v>
      </c>
      <c r="EO20" s="92">
        <v>97.1</v>
      </c>
      <c r="EP20" s="92">
        <v>99.7</v>
      </c>
      <c r="EQ20" s="92">
        <v>90.1</v>
      </c>
      <c r="ER20" s="92">
        <v>93</v>
      </c>
      <c r="ES20" s="92">
        <v>87.8</v>
      </c>
      <c r="ET20" s="92">
        <v>96.3</v>
      </c>
      <c r="EU20" s="92">
        <v>96.6</v>
      </c>
      <c r="EV20" s="92">
        <v>107.6</v>
      </c>
      <c r="EW20" s="92">
        <v>111.9</v>
      </c>
      <c r="EX20" s="92">
        <v>112</v>
      </c>
      <c r="EY20" s="92">
        <v>112.5</v>
      </c>
      <c r="EZ20" s="92">
        <v>104.9</v>
      </c>
      <c r="FA20" s="92">
        <v>95.2</v>
      </c>
      <c r="FB20" s="92">
        <v>92.7</v>
      </c>
      <c r="FC20" s="92">
        <v>86.3</v>
      </c>
      <c r="FD20" s="92">
        <v>93.2</v>
      </c>
      <c r="FE20" s="92">
        <v>87.3</v>
      </c>
      <c r="FF20" s="92">
        <v>92.2</v>
      </c>
      <c r="FG20" s="92">
        <v>95.2</v>
      </c>
      <c r="FH20" s="92">
        <v>100.8</v>
      </c>
      <c r="FI20" s="92">
        <v>104.1</v>
      </c>
      <c r="FJ20" s="92">
        <v>106</v>
      </c>
      <c r="FK20" s="92">
        <v>106.3</v>
      </c>
      <c r="FL20" s="92">
        <v>95.1</v>
      </c>
      <c r="FM20" s="92">
        <v>88</v>
      </c>
      <c r="FN20" s="92">
        <v>88.1</v>
      </c>
      <c r="FO20" s="92">
        <v>85.9</v>
      </c>
      <c r="FP20" s="92">
        <v>93</v>
      </c>
    </row>
    <row r="21" spans="1:172" x14ac:dyDescent="0.2">
      <c r="A21" s="92" t="s">
        <v>167</v>
      </c>
      <c r="B21" s="92">
        <v>46.1</v>
      </c>
      <c r="C21" s="92">
        <v>63.5</v>
      </c>
      <c r="D21" s="92">
        <v>71.5</v>
      </c>
      <c r="E21" s="92">
        <v>75.7</v>
      </c>
      <c r="F21" s="92">
        <v>64.900000000000006</v>
      </c>
      <c r="G21" s="92">
        <v>68.5</v>
      </c>
      <c r="H21" s="92">
        <v>72.099999999999994</v>
      </c>
      <c r="I21" s="92">
        <v>76.599999999999994</v>
      </c>
      <c r="J21" s="92">
        <v>65.099999999999994</v>
      </c>
      <c r="K21" s="92">
        <v>78.8</v>
      </c>
      <c r="L21" s="92">
        <v>69.7</v>
      </c>
      <c r="M21" s="92">
        <v>70.3</v>
      </c>
      <c r="N21" s="92">
        <v>41.9</v>
      </c>
      <c r="O21" s="92">
        <v>62.9</v>
      </c>
      <c r="P21" s="92">
        <v>59.2</v>
      </c>
      <c r="Q21" s="92">
        <v>62.2</v>
      </c>
      <c r="R21" s="92">
        <v>66.599999999999994</v>
      </c>
      <c r="S21" s="92">
        <v>64.400000000000006</v>
      </c>
      <c r="T21" s="92">
        <v>67.5</v>
      </c>
      <c r="U21" s="92">
        <v>68.3</v>
      </c>
      <c r="V21" s="92">
        <v>73.599999999999994</v>
      </c>
      <c r="W21" s="92">
        <v>66.900000000000006</v>
      </c>
      <c r="X21" s="92">
        <v>70</v>
      </c>
      <c r="Y21" s="92">
        <v>56.1</v>
      </c>
      <c r="Z21" s="92">
        <v>44.7</v>
      </c>
      <c r="AA21" s="92">
        <v>46.2</v>
      </c>
      <c r="AB21" s="92">
        <v>69.400000000000006</v>
      </c>
      <c r="AC21" s="92">
        <v>67.3</v>
      </c>
      <c r="AD21" s="92">
        <v>74.3</v>
      </c>
      <c r="AE21" s="92">
        <v>66.8</v>
      </c>
      <c r="AF21" s="92">
        <v>62.6</v>
      </c>
      <c r="AG21" s="92">
        <v>72.3</v>
      </c>
      <c r="AH21" s="92">
        <v>71.400000000000006</v>
      </c>
      <c r="AI21" s="92">
        <v>69.599999999999994</v>
      </c>
      <c r="AJ21" s="92">
        <v>63.2</v>
      </c>
      <c r="AK21" s="92">
        <v>58.2</v>
      </c>
      <c r="AL21" s="92">
        <v>52.6</v>
      </c>
      <c r="AM21" s="92">
        <v>51.6</v>
      </c>
      <c r="AN21" s="92">
        <v>79.8</v>
      </c>
      <c r="AO21" s="92">
        <v>76.3</v>
      </c>
      <c r="AP21" s="92">
        <v>77.7</v>
      </c>
      <c r="AQ21" s="92">
        <v>73.900000000000006</v>
      </c>
      <c r="AR21" s="92">
        <v>73.3</v>
      </c>
      <c r="AS21" s="92">
        <v>88.3</v>
      </c>
      <c r="AT21" s="92">
        <v>76.099999999999994</v>
      </c>
      <c r="AU21" s="92">
        <v>78.599999999999994</v>
      </c>
      <c r="AV21" s="92">
        <v>75.400000000000006</v>
      </c>
      <c r="AW21" s="92">
        <v>72.7</v>
      </c>
      <c r="AX21" s="92">
        <v>48</v>
      </c>
      <c r="AY21" s="92">
        <v>74</v>
      </c>
      <c r="AZ21" s="92">
        <v>85.6</v>
      </c>
      <c r="BA21" s="92">
        <v>68.400000000000006</v>
      </c>
      <c r="BB21" s="92">
        <v>82.5</v>
      </c>
      <c r="BC21" s="92">
        <v>80.099999999999994</v>
      </c>
      <c r="BD21" s="92">
        <v>77.3</v>
      </c>
      <c r="BE21" s="92">
        <v>83.3</v>
      </c>
      <c r="BF21" s="92">
        <v>77.2</v>
      </c>
      <c r="BG21" s="92">
        <v>83.6</v>
      </c>
      <c r="BH21" s="92">
        <v>83.8</v>
      </c>
      <c r="BI21" s="92">
        <v>71.2</v>
      </c>
      <c r="BJ21" s="92">
        <v>54.6</v>
      </c>
      <c r="BK21" s="92">
        <v>69</v>
      </c>
      <c r="BL21" s="92">
        <v>74.3</v>
      </c>
      <c r="BM21" s="92">
        <v>68.5</v>
      </c>
      <c r="BN21" s="92">
        <v>86.9</v>
      </c>
      <c r="BO21" s="92">
        <v>88</v>
      </c>
      <c r="BP21" s="92">
        <v>83</v>
      </c>
      <c r="BQ21" s="92">
        <v>90.2</v>
      </c>
      <c r="BR21" s="92">
        <v>77.7</v>
      </c>
      <c r="BS21" s="92">
        <v>81.8</v>
      </c>
      <c r="BT21" s="92">
        <v>83.2</v>
      </c>
      <c r="BU21" s="92">
        <v>74.7</v>
      </c>
      <c r="BV21" s="92">
        <v>62.4</v>
      </c>
      <c r="BW21" s="92">
        <v>52.9</v>
      </c>
      <c r="BX21" s="92">
        <v>73.5</v>
      </c>
      <c r="BY21" s="92">
        <v>88</v>
      </c>
      <c r="BZ21" s="92">
        <v>93.7</v>
      </c>
      <c r="CA21" s="92">
        <v>91.8</v>
      </c>
      <c r="CB21" s="92">
        <v>97</v>
      </c>
      <c r="CC21" s="92">
        <v>105.8</v>
      </c>
      <c r="CD21" s="92">
        <v>100.8</v>
      </c>
      <c r="CE21" s="92">
        <v>105.2</v>
      </c>
      <c r="CF21" s="92">
        <v>95.7</v>
      </c>
      <c r="CG21" s="92">
        <v>83.8</v>
      </c>
      <c r="CH21" s="92">
        <v>61.1</v>
      </c>
      <c r="CI21" s="92">
        <v>62</v>
      </c>
      <c r="CJ21" s="92">
        <v>91.1</v>
      </c>
      <c r="CK21" s="92">
        <v>86.2</v>
      </c>
      <c r="CL21" s="92">
        <v>107.1</v>
      </c>
      <c r="CM21" s="92">
        <v>103.5</v>
      </c>
      <c r="CN21" s="92">
        <v>107</v>
      </c>
      <c r="CO21" s="92">
        <v>111.9</v>
      </c>
      <c r="CP21" s="92">
        <v>100.7</v>
      </c>
      <c r="CQ21" s="92">
        <v>108</v>
      </c>
      <c r="CR21" s="92">
        <v>98.8</v>
      </c>
      <c r="CS21" s="92">
        <v>97.4</v>
      </c>
      <c r="CT21" s="92">
        <v>64.400000000000006</v>
      </c>
      <c r="CU21" s="92">
        <v>93.8</v>
      </c>
      <c r="CV21" s="92">
        <v>108.7</v>
      </c>
      <c r="CW21" s="92">
        <v>94.5</v>
      </c>
      <c r="CX21" s="92">
        <v>101.5</v>
      </c>
      <c r="CY21" s="92">
        <v>94</v>
      </c>
      <c r="CZ21" s="92">
        <v>104.6</v>
      </c>
      <c r="DA21" s="92">
        <v>101</v>
      </c>
      <c r="DB21" s="92">
        <v>105.6</v>
      </c>
      <c r="DC21" s="92">
        <v>103.4</v>
      </c>
      <c r="DD21" s="92">
        <v>101.1</v>
      </c>
      <c r="DE21" s="92">
        <v>88.3</v>
      </c>
      <c r="DF21" s="92">
        <v>69.099999999999994</v>
      </c>
      <c r="DG21" s="92">
        <v>99.5</v>
      </c>
      <c r="DH21" s="92">
        <v>116.1</v>
      </c>
      <c r="DI21" s="92">
        <v>111.1</v>
      </c>
      <c r="DJ21" s="92">
        <v>108.2</v>
      </c>
      <c r="DK21" s="92">
        <v>103.9</v>
      </c>
      <c r="DL21" s="92">
        <v>91.1</v>
      </c>
      <c r="DM21" s="92">
        <v>104.9</v>
      </c>
      <c r="DN21" s="92">
        <v>95.8</v>
      </c>
      <c r="DO21" s="92">
        <v>109.8</v>
      </c>
      <c r="DP21" s="92">
        <v>98.9</v>
      </c>
      <c r="DQ21" s="92">
        <v>88.5</v>
      </c>
      <c r="DR21" s="92">
        <v>69.599999999999994</v>
      </c>
      <c r="DS21" s="92">
        <v>90.2</v>
      </c>
      <c r="DT21" s="92">
        <v>110.7</v>
      </c>
      <c r="DU21" s="92">
        <v>91.9</v>
      </c>
      <c r="DV21" s="92">
        <v>99.2</v>
      </c>
      <c r="DW21" s="92">
        <v>104.7</v>
      </c>
      <c r="DX21" s="92">
        <v>97.9</v>
      </c>
      <c r="DY21" s="92">
        <v>112.7</v>
      </c>
      <c r="DZ21" s="92">
        <v>107</v>
      </c>
      <c r="EA21" s="92">
        <v>117.3</v>
      </c>
      <c r="EB21" s="92">
        <v>107.3</v>
      </c>
      <c r="EC21" s="92">
        <v>91.6</v>
      </c>
      <c r="ED21" s="92">
        <v>81.400000000000006</v>
      </c>
      <c r="EE21" s="92">
        <v>86.3</v>
      </c>
      <c r="EF21" s="92">
        <v>104.2</v>
      </c>
      <c r="EG21" s="92">
        <v>99.1</v>
      </c>
      <c r="EH21" s="92">
        <v>103.6</v>
      </c>
      <c r="EI21" s="92">
        <v>114.3</v>
      </c>
      <c r="EJ21" s="92">
        <v>101</v>
      </c>
      <c r="EK21" s="92">
        <v>101.3</v>
      </c>
      <c r="EL21" s="92">
        <v>107.5</v>
      </c>
      <c r="EM21" s="92">
        <v>103.7</v>
      </c>
      <c r="EN21" s="92">
        <v>106.8</v>
      </c>
      <c r="EO21" s="92">
        <v>83.9</v>
      </c>
      <c r="EP21" s="92">
        <v>82.8</v>
      </c>
      <c r="EQ21" s="92">
        <v>102.7</v>
      </c>
      <c r="ER21" s="92">
        <v>109.5</v>
      </c>
      <c r="ES21" s="92">
        <v>103.7</v>
      </c>
      <c r="ET21" s="92">
        <v>109.3</v>
      </c>
      <c r="EU21" s="92">
        <v>101.4</v>
      </c>
      <c r="EV21" s="92">
        <v>110.7</v>
      </c>
      <c r="EW21" s="92">
        <v>101.5</v>
      </c>
      <c r="EX21" s="92">
        <v>113.2</v>
      </c>
      <c r="EY21" s="92">
        <v>101.6</v>
      </c>
      <c r="EZ21" s="92">
        <v>101.9</v>
      </c>
      <c r="FA21" s="92">
        <v>84.3</v>
      </c>
      <c r="FB21" s="92">
        <v>69.8</v>
      </c>
      <c r="FC21" s="92">
        <v>73.5</v>
      </c>
      <c r="FD21" s="92">
        <v>102.7</v>
      </c>
      <c r="FE21" s="92">
        <v>79</v>
      </c>
      <c r="FF21" s="92">
        <v>92.3</v>
      </c>
      <c r="FG21" s="92">
        <v>96.1</v>
      </c>
      <c r="FH21" s="92">
        <v>92.2</v>
      </c>
      <c r="FI21" s="92">
        <v>94.8</v>
      </c>
      <c r="FJ21" s="92">
        <v>99.6</v>
      </c>
      <c r="FK21" s="92">
        <v>99</v>
      </c>
      <c r="FL21" s="92">
        <v>94.2</v>
      </c>
      <c r="FM21" s="92">
        <v>77.900000000000006</v>
      </c>
      <c r="FN21" s="92">
        <v>67.3</v>
      </c>
      <c r="FO21" s="92">
        <v>75.5</v>
      </c>
      <c r="FP21" s="92">
        <v>105.5</v>
      </c>
    </row>
    <row r="22" spans="1:172" x14ac:dyDescent="0.2">
      <c r="A22" s="92" t="s">
        <v>168</v>
      </c>
      <c r="B22" s="92">
        <v>85.4</v>
      </c>
      <c r="C22" s="92">
        <v>80.400000000000006</v>
      </c>
      <c r="D22" s="92">
        <v>88.7</v>
      </c>
      <c r="E22" s="92">
        <v>94.4</v>
      </c>
      <c r="F22" s="92">
        <v>93.4</v>
      </c>
      <c r="G22" s="92">
        <v>83.6</v>
      </c>
      <c r="H22" s="92">
        <v>88.9</v>
      </c>
      <c r="I22" s="92">
        <v>88.3</v>
      </c>
      <c r="J22" s="92">
        <v>86.8</v>
      </c>
      <c r="K22" s="92">
        <v>96.5</v>
      </c>
      <c r="L22" s="92">
        <v>92.5</v>
      </c>
      <c r="M22" s="92">
        <v>83.4</v>
      </c>
      <c r="N22" s="92">
        <v>86.6</v>
      </c>
      <c r="O22" s="92">
        <v>83.8</v>
      </c>
      <c r="P22" s="92">
        <v>84.9</v>
      </c>
      <c r="Q22" s="92">
        <v>81.7</v>
      </c>
      <c r="R22" s="92">
        <v>83.2</v>
      </c>
      <c r="S22" s="92">
        <v>80.099999999999994</v>
      </c>
      <c r="T22" s="92">
        <v>85.1</v>
      </c>
      <c r="U22" s="92">
        <v>85.7</v>
      </c>
      <c r="V22" s="92">
        <v>86.1</v>
      </c>
      <c r="W22" s="92">
        <v>95.6</v>
      </c>
      <c r="X22" s="92">
        <v>90.6</v>
      </c>
      <c r="Y22" s="92">
        <v>82.1</v>
      </c>
      <c r="Z22" s="92">
        <v>86.1</v>
      </c>
      <c r="AA22" s="92">
        <v>84.6</v>
      </c>
      <c r="AB22" s="92">
        <v>96.7</v>
      </c>
      <c r="AC22" s="92">
        <v>88.8</v>
      </c>
      <c r="AD22" s="92">
        <v>92.1</v>
      </c>
      <c r="AE22" s="92">
        <v>90.9</v>
      </c>
      <c r="AF22" s="92">
        <v>95.9</v>
      </c>
      <c r="AG22" s="92">
        <v>97.1</v>
      </c>
      <c r="AH22" s="92">
        <v>97.1</v>
      </c>
      <c r="AI22" s="92">
        <v>95.6</v>
      </c>
      <c r="AJ22" s="92">
        <v>94.1</v>
      </c>
      <c r="AK22" s="92">
        <v>86.1</v>
      </c>
      <c r="AL22" s="92">
        <v>85.3</v>
      </c>
      <c r="AM22" s="92">
        <v>84.6</v>
      </c>
      <c r="AN22" s="92">
        <v>93.4</v>
      </c>
      <c r="AO22" s="92">
        <v>92</v>
      </c>
      <c r="AP22" s="92">
        <v>94.4</v>
      </c>
      <c r="AQ22" s="92">
        <v>92.5</v>
      </c>
      <c r="AR22" s="92">
        <v>90.2</v>
      </c>
      <c r="AS22" s="92">
        <v>96.7</v>
      </c>
      <c r="AT22" s="92">
        <v>92.2</v>
      </c>
      <c r="AU22" s="92">
        <v>93.2</v>
      </c>
      <c r="AV22" s="92">
        <v>92.1</v>
      </c>
      <c r="AW22" s="92">
        <v>85.2</v>
      </c>
      <c r="AX22" s="92">
        <v>89.9</v>
      </c>
      <c r="AY22" s="92">
        <v>87.3</v>
      </c>
      <c r="AZ22" s="92">
        <v>99.1</v>
      </c>
      <c r="BA22" s="92">
        <v>89.1</v>
      </c>
      <c r="BB22" s="92">
        <v>96.1</v>
      </c>
      <c r="BC22" s="92">
        <v>92.1</v>
      </c>
      <c r="BD22" s="92">
        <v>92.3</v>
      </c>
      <c r="BE22" s="92">
        <v>99.5</v>
      </c>
      <c r="BF22" s="92">
        <v>93.7</v>
      </c>
      <c r="BG22" s="92">
        <v>97.7</v>
      </c>
      <c r="BH22" s="92">
        <v>94.5</v>
      </c>
      <c r="BI22" s="92">
        <v>84</v>
      </c>
      <c r="BJ22" s="92">
        <v>91.1</v>
      </c>
      <c r="BK22" s="92">
        <v>85.2</v>
      </c>
      <c r="BL22" s="92">
        <v>99.8</v>
      </c>
      <c r="BM22" s="92">
        <v>92.2</v>
      </c>
      <c r="BN22" s="92">
        <v>101.6</v>
      </c>
      <c r="BO22" s="92">
        <v>96.9</v>
      </c>
      <c r="BP22" s="92">
        <v>101.1</v>
      </c>
      <c r="BQ22" s="92">
        <v>106.1</v>
      </c>
      <c r="BR22" s="92">
        <v>99.1</v>
      </c>
      <c r="BS22" s="92">
        <v>110.1</v>
      </c>
      <c r="BT22" s="92">
        <v>106.2</v>
      </c>
      <c r="BU22" s="92">
        <v>91.4</v>
      </c>
      <c r="BV22" s="92">
        <v>101</v>
      </c>
      <c r="BW22" s="92">
        <v>95.6</v>
      </c>
      <c r="BX22" s="92">
        <v>101.3</v>
      </c>
      <c r="BY22" s="92">
        <v>105.3</v>
      </c>
      <c r="BZ22" s="92">
        <v>106.6</v>
      </c>
      <c r="CA22" s="92">
        <v>107.7</v>
      </c>
      <c r="CB22" s="92">
        <v>112.5</v>
      </c>
      <c r="CC22" s="92">
        <v>111.5</v>
      </c>
      <c r="CD22" s="92">
        <v>108.1</v>
      </c>
      <c r="CE22" s="92">
        <v>105.2</v>
      </c>
      <c r="CF22" s="92">
        <v>88.6</v>
      </c>
      <c r="CG22" s="92">
        <v>62.9</v>
      </c>
      <c r="CH22" s="92">
        <v>77.5</v>
      </c>
      <c r="CI22" s="92">
        <v>74</v>
      </c>
      <c r="CJ22" s="92">
        <v>84.8</v>
      </c>
      <c r="CK22" s="92">
        <v>84.2</v>
      </c>
      <c r="CL22" s="92">
        <v>86.4</v>
      </c>
      <c r="CM22" s="92">
        <v>89.3</v>
      </c>
      <c r="CN22" s="92">
        <v>98.8</v>
      </c>
      <c r="CO22" s="92">
        <v>100.1</v>
      </c>
      <c r="CP22" s="92">
        <v>98.8</v>
      </c>
      <c r="CQ22" s="92">
        <v>105.7</v>
      </c>
      <c r="CR22" s="92">
        <v>101</v>
      </c>
      <c r="CS22" s="92">
        <v>93.2</v>
      </c>
      <c r="CT22" s="92">
        <v>96.1</v>
      </c>
      <c r="CU22" s="92">
        <v>92.1</v>
      </c>
      <c r="CV22" s="92">
        <v>106.6</v>
      </c>
      <c r="CW22" s="92">
        <v>101.8</v>
      </c>
      <c r="CX22" s="92">
        <v>104.8</v>
      </c>
      <c r="CY22" s="92">
        <v>103.7</v>
      </c>
      <c r="CZ22" s="92">
        <v>105.9</v>
      </c>
      <c r="DA22" s="92">
        <v>108.8</v>
      </c>
      <c r="DB22" s="92">
        <v>105</v>
      </c>
      <c r="DC22" s="92">
        <v>108.5</v>
      </c>
      <c r="DD22" s="92">
        <v>104.1</v>
      </c>
      <c r="DE22" s="92">
        <v>95.1</v>
      </c>
      <c r="DF22" s="92">
        <v>99.5</v>
      </c>
      <c r="DG22" s="92">
        <v>98.4</v>
      </c>
      <c r="DH22" s="92">
        <v>107.1</v>
      </c>
      <c r="DI22" s="92">
        <v>99.4</v>
      </c>
      <c r="DJ22" s="92">
        <v>105.8</v>
      </c>
      <c r="DK22" s="92">
        <v>102.8</v>
      </c>
      <c r="DL22" s="92">
        <v>104.9</v>
      </c>
      <c r="DM22" s="92">
        <v>106.6</v>
      </c>
      <c r="DN22" s="92">
        <v>100.6</v>
      </c>
      <c r="DO22" s="92">
        <v>103.3</v>
      </c>
      <c r="DP22" s="92">
        <v>100.7</v>
      </c>
      <c r="DQ22" s="92">
        <v>88.5</v>
      </c>
      <c r="DR22" s="92">
        <v>97.6</v>
      </c>
      <c r="DS22" s="92">
        <v>92.1</v>
      </c>
      <c r="DT22" s="92">
        <v>105.9</v>
      </c>
      <c r="DU22" s="92">
        <v>97.1</v>
      </c>
      <c r="DV22" s="92">
        <v>106</v>
      </c>
      <c r="DW22" s="92">
        <v>96.9</v>
      </c>
      <c r="DX22" s="92">
        <v>99.9</v>
      </c>
      <c r="DY22" s="92">
        <v>106</v>
      </c>
      <c r="DZ22" s="92">
        <v>99.8</v>
      </c>
      <c r="EA22" s="92">
        <v>106.4</v>
      </c>
      <c r="EB22" s="92">
        <v>102.8</v>
      </c>
      <c r="EC22" s="92">
        <v>89.6</v>
      </c>
      <c r="ED22" s="92">
        <v>97.2</v>
      </c>
      <c r="EE22" s="92">
        <v>90.9</v>
      </c>
      <c r="EF22" s="92">
        <v>101.8</v>
      </c>
      <c r="EG22" s="92">
        <v>103.6</v>
      </c>
      <c r="EH22" s="92">
        <v>104.5</v>
      </c>
      <c r="EI22" s="92">
        <v>99.9</v>
      </c>
      <c r="EJ22" s="92">
        <v>104</v>
      </c>
      <c r="EK22" s="92">
        <v>106.2</v>
      </c>
      <c r="EL22" s="92">
        <v>102.2</v>
      </c>
      <c r="EM22" s="92">
        <v>108.3</v>
      </c>
      <c r="EN22" s="92">
        <v>103.6</v>
      </c>
      <c r="EO22" s="92">
        <v>85.9</v>
      </c>
      <c r="EP22" s="92">
        <v>96.9</v>
      </c>
      <c r="EQ22" s="92">
        <v>97.1</v>
      </c>
      <c r="ER22" s="92">
        <v>102.7</v>
      </c>
      <c r="ES22" s="92">
        <v>98.4</v>
      </c>
      <c r="ET22" s="92">
        <v>100.2</v>
      </c>
      <c r="EU22" s="92">
        <v>88.6</v>
      </c>
      <c r="EV22" s="92">
        <v>93.6</v>
      </c>
      <c r="EW22" s="92">
        <v>97.7</v>
      </c>
      <c r="EX22" s="92">
        <v>101.3</v>
      </c>
      <c r="EY22" s="92">
        <v>105.3</v>
      </c>
      <c r="EZ22" s="92">
        <v>99.3</v>
      </c>
      <c r="FA22" s="92">
        <v>84.1</v>
      </c>
      <c r="FB22" s="92">
        <v>92.7</v>
      </c>
      <c r="FC22" s="92">
        <v>90.5</v>
      </c>
      <c r="FD22" s="92">
        <v>100.1</v>
      </c>
      <c r="FE22" s="92">
        <v>90.5</v>
      </c>
      <c r="FF22" s="92">
        <v>89.5</v>
      </c>
      <c r="FG22" s="92">
        <v>84.5</v>
      </c>
      <c r="FH22" s="92">
        <v>85</v>
      </c>
      <c r="FI22" s="92">
        <v>87.5</v>
      </c>
      <c r="FJ22" s="92">
        <v>85.7</v>
      </c>
      <c r="FK22" s="92">
        <v>91.5</v>
      </c>
      <c r="FL22" s="92">
        <v>87.3</v>
      </c>
      <c r="FM22" s="92">
        <v>73.599999999999994</v>
      </c>
      <c r="FN22" s="92">
        <v>79</v>
      </c>
      <c r="FO22" s="92">
        <v>76.5</v>
      </c>
      <c r="FP22" s="92">
        <v>83.3</v>
      </c>
    </row>
    <row r="23" spans="1:172" x14ac:dyDescent="0.2">
      <c r="A23" s="92" t="s">
        <v>169</v>
      </c>
      <c r="B23" s="92">
        <v>72.5</v>
      </c>
      <c r="C23" s="92">
        <v>69.7</v>
      </c>
      <c r="D23" s="92">
        <v>76.2</v>
      </c>
      <c r="E23" s="92">
        <v>76.900000000000006</v>
      </c>
      <c r="F23" s="92">
        <v>77.7</v>
      </c>
      <c r="G23" s="92">
        <v>74.400000000000006</v>
      </c>
      <c r="H23" s="92">
        <v>77.5</v>
      </c>
      <c r="I23" s="92">
        <v>80.2</v>
      </c>
      <c r="J23" s="92">
        <v>78.099999999999994</v>
      </c>
      <c r="K23" s="92">
        <v>84.4</v>
      </c>
      <c r="L23" s="92">
        <v>81.5</v>
      </c>
      <c r="M23" s="92">
        <v>75.400000000000006</v>
      </c>
      <c r="N23" s="92">
        <v>74.099999999999994</v>
      </c>
      <c r="O23" s="92">
        <v>71.599999999999994</v>
      </c>
      <c r="P23" s="92">
        <v>75.099999999999994</v>
      </c>
      <c r="Q23" s="92">
        <v>70.7</v>
      </c>
      <c r="R23" s="92">
        <v>75.5</v>
      </c>
      <c r="S23" s="92">
        <v>71.5</v>
      </c>
      <c r="T23" s="92">
        <v>75.599999999999994</v>
      </c>
      <c r="U23" s="92">
        <v>75.599999999999994</v>
      </c>
      <c r="V23" s="92">
        <v>74.8</v>
      </c>
      <c r="W23" s="92">
        <v>80.7</v>
      </c>
      <c r="X23" s="92">
        <v>75</v>
      </c>
      <c r="Y23" s="92">
        <v>71.2</v>
      </c>
      <c r="Z23" s="92">
        <v>72.8</v>
      </c>
      <c r="AA23" s="92">
        <v>69</v>
      </c>
      <c r="AB23" s="92">
        <v>78.2</v>
      </c>
      <c r="AC23" s="92">
        <v>73.900000000000006</v>
      </c>
      <c r="AD23" s="92">
        <v>78.3</v>
      </c>
      <c r="AE23" s="92">
        <v>77.3</v>
      </c>
      <c r="AF23" s="92">
        <v>81.599999999999994</v>
      </c>
      <c r="AG23" s="92">
        <v>84.7</v>
      </c>
      <c r="AH23" s="92">
        <v>81.599999999999994</v>
      </c>
      <c r="AI23" s="92">
        <v>82.2</v>
      </c>
      <c r="AJ23" s="92">
        <v>79.5</v>
      </c>
      <c r="AK23" s="92">
        <v>75.900000000000006</v>
      </c>
      <c r="AL23" s="92">
        <v>76.8</v>
      </c>
      <c r="AM23" s="92">
        <v>73.2</v>
      </c>
      <c r="AN23" s="92">
        <v>80</v>
      </c>
      <c r="AO23" s="92">
        <v>80</v>
      </c>
      <c r="AP23" s="92">
        <v>81.5</v>
      </c>
      <c r="AQ23" s="92">
        <v>80.5</v>
      </c>
      <c r="AR23" s="92">
        <v>80.400000000000006</v>
      </c>
      <c r="AS23" s="92">
        <v>84.8</v>
      </c>
      <c r="AT23" s="92">
        <v>81.900000000000006</v>
      </c>
      <c r="AU23" s="92">
        <v>81.7</v>
      </c>
      <c r="AV23" s="92">
        <v>81.3</v>
      </c>
      <c r="AW23" s="92">
        <v>79.2</v>
      </c>
      <c r="AX23" s="92">
        <v>80.2</v>
      </c>
      <c r="AY23" s="92">
        <v>74.599999999999994</v>
      </c>
      <c r="AZ23" s="92">
        <v>82.2</v>
      </c>
      <c r="BA23" s="92">
        <v>76.2</v>
      </c>
      <c r="BB23" s="92">
        <v>84.5</v>
      </c>
      <c r="BC23" s="92">
        <v>80.5</v>
      </c>
      <c r="BD23" s="92">
        <v>83.3</v>
      </c>
      <c r="BE23" s="92">
        <v>87.4</v>
      </c>
      <c r="BF23" s="92">
        <v>84.4</v>
      </c>
      <c r="BG23" s="92">
        <v>86.8</v>
      </c>
      <c r="BH23" s="92">
        <v>85.1</v>
      </c>
      <c r="BI23" s="92">
        <v>80.8</v>
      </c>
      <c r="BJ23" s="92">
        <v>80</v>
      </c>
      <c r="BK23" s="92">
        <v>78.099999999999994</v>
      </c>
      <c r="BL23" s="92">
        <v>87.6</v>
      </c>
      <c r="BM23" s="92">
        <v>83.5</v>
      </c>
      <c r="BN23" s="92">
        <v>88</v>
      </c>
      <c r="BO23" s="92">
        <v>85.7</v>
      </c>
      <c r="BP23" s="92">
        <v>89.6</v>
      </c>
      <c r="BQ23" s="92">
        <v>91.6</v>
      </c>
      <c r="BR23" s="92">
        <v>86.3</v>
      </c>
      <c r="BS23" s="92">
        <v>94</v>
      </c>
      <c r="BT23" s="92">
        <v>89.3</v>
      </c>
      <c r="BU23" s="92">
        <v>84.2</v>
      </c>
      <c r="BV23" s="92">
        <v>88.8</v>
      </c>
      <c r="BW23" s="92">
        <v>83.6</v>
      </c>
      <c r="BX23" s="92">
        <v>91.7</v>
      </c>
      <c r="BY23" s="92">
        <v>90.3</v>
      </c>
      <c r="BZ23" s="92">
        <v>92.6</v>
      </c>
      <c r="CA23" s="92">
        <v>95.1</v>
      </c>
      <c r="CB23" s="92">
        <v>100.3</v>
      </c>
      <c r="CC23" s="92">
        <v>102.6</v>
      </c>
      <c r="CD23" s="92">
        <v>101.2</v>
      </c>
      <c r="CE23" s="92">
        <v>104</v>
      </c>
      <c r="CF23" s="92">
        <v>92.4</v>
      </c>
      <c r="CG23" s="92">
        <v>81.099999999999994</v>
      </c>
      <c r="CH23" s="92">
        <v>82.9</v>
      </c>
      <c r="CI23" s="92">
        <v>76.900000000000006</v>
      </c>
      <c r="CJ23" s="92">
        <v>86.4</v>
      </c>
      <c r="CK23" s="92">
        <v>81.900000000000006</v>
      </c>
      <c r="CL23" s="92">
        <v>87.8</v>
      </c>
      <c r="CM23" s="92">
        <v>87</v>
      </c>
      <c r="CN23" s="92">
        <v>95.4</v>
      </c>
      <c r="CO23" s="92">
        <v>94.9</v>
      </c>
      <c r="CP23" s="92">
        <v>93.4</v>
      </c>
      <c r="CQ23" s="92">
        <v>98.7</v>
      </c>
      <c r="CR23" s="92">
        <v>94.5</v>
      </c>
      <c r="CS23" s="92">
        <v>91.8</v>
      </c>
      <c r="CT23" s="92">
        <v>89.3</v>
      </c>
      <c r="CU23" s="92">
        <v>86</v>
      </c>
      <c r="CV23" s="92">
        <v>98.1</v>
      </c>
      <c r="CW23" s="92">
        <v>93.8</v>
      </c>
      <c r="CX23" s="92">
        <v>100.4</v>
      </c>
      <c r="CY23" s="92">
        <v>96.8</v>
      </c>
      <c r="CZ23" s="92">
        <v>101.1</v>
      </c>
      <c r="DA23" s="92">
        <v>103</v>
      </c>
      <c r="DB23" s="92">
        <v>101.6</v>
      </c>
      <c r="DC23" s="92">
        <v>103.5</v>
      </c>
      <c r="DD23" s="92">
        <v>99.9</v>
      </c>
      <c r="DE23" s="92">
        <v>98.1</v>
      </c>
      <c r="DF23" s="92">
        <v>92.5</v>
      </c>
      <c r="DG23" s="92">
        <v>92.8</v>
      </c>
      <c r="DH23" s="92">
        <v>100.5</v>
      </c>
      <c r="DI23" s="92">
        <v>98.2</v>
      </c>
      <c r="DJ23" s="92">
        <v>104.9</v>
      </c>
      <c r="DK23" s="92">
        <v>102.4</v>
      </c>
      <c r="DL23" s="92">
        <v>104</v>
      </c>
      <c r="DM23" s="92">
        <v>106.5</v>
      </c>
      <c r="DN23" s="92">
        <v>104.7</v>
      </c>
      <c r="DO23" s="92">
        <v>105.7</v>
      </c>
      <c r="DP23" s="92">
        <v>101</v>
      </c>
      <c r="DQ23" s="92">
        <v>95.4</v>
      </c>
      <c r="DR23" s="92">
        <v>93.7</v>
      </c>
      <c r="DS23" s="92">
        <v>94.9</v>
      </c>
      <c r="DT23" s="92">
        <v>103.6</v>
      </c>
      <c r="DU23" s="92">
        <v>96.5</v>
      </c>
      <c r="DV23" s="92">
        <v>104.2</v>
      </c>
      <c r="DW23" s="92">
        <v>98</v>
      </c>
      <c r="DX23" s="92">
        <v>102.7</v>
      </c>
      <c r="DY23" s="92">
        <v>107.4</v>
      </c>
      <c r="DZ23" s="92">
        <v>100.9</v>
      </c>
      <c r="EA23" s="92">
        <v>105.6</v>
      </c>
      <c r="EB23" s="92">
        <v>98.6</v>
      </c>
      <c r="EC23" s="92">
        <v>93.8</v>
      </c>
      <c r="ED23" s="92">
        <v>96.2</v>
      </c>
      <c r="EE23" s="92">
        <v>92.2</v>
      </c>
      <c r="EF23" s="92">
        <v>102.5</v>
      </c>
      <c r="EG23" s="92">
        <v>103.2</v>
      </c>
      <c r="EH23" s="92">
        <v>105.2</v>
      </c>
      <c r="EI23" s="92">
        <v>100.7</v>
      </c>
      <c r="EJ23" s="92">
        <v>106.6</v>
      </c>
      <c r="EK23" s="92">
        <v>108.2</v>
      </c>
      <c r="EL23" s="92">
        <v>103.2</v>
      </c>
      <c r="EM23" s="92">
        <v>109.9</v>
      </c>
      <c r="EN23" s="92">
        <v>104.3</v>
      </c>
      <c r="EO23" s="92">
        <v>94.2</v>
      </c>
      <c r="EP23" s="92">
        <v>97</v>
      </c>
      <c r="EQ23" s="92">
        <v>96</v>
      </c>
      <c r="ER23" s="92">
        <v>101</v>
      </c>
      <c r="ES23" s="92">
        <v>96.4</v>
      </c>
      <c r="ET23" s="92">
        <v>103.5</v>
      </c>
      <c r="EU23" s="92">
        <v>94.8</v>
      </c>
      <c r="EV23" s="92">
        <v>102.9</v>
      </c>
      <c r="EW23" s="92">
        <v>105.2</v>
      </c>
      <c r="EX23" s="92">
        <v>104</v>
      </c>
      <c r="EY23" s="92">
        <v>105.2</v>
      </c>
      <c r="EZ23" s="92">
        <v>99.3</v>
      </c>
      <c r="FA23" s="92">
        <v>90.1</v>
      </c>
      <c r="FB23" s="92">
        <v>92.4</v>
      </c>
      <c r="FC23" s="92">
        <v>86.8</v>
      </c>
      <c r="FD23" s="92">
        <v>98.6</v>
      </c>
      <c r="FE23" s="92">
        <v>92.1</v>
      </c>
      <c r="FF23" s="92">
        <v>97</v>
      </c>
      <c r="FG23" s="92">
        <v>93.3</v>
      </c>
      <c r="FH23" s="92">
        <v>96.9</v>
      </c>
      <c r="FI23" s="92">
        <v>96.4</v>
      </c>
      <c r="FJ23" s="92">
        <v>92.2</v>
      </c>
      <c r="FK23" s="92">
        <v>94.1</v>
      </c>
      <c r="FL23" s="92">
        <v>85.7</v>
      </c>
      <c r="FM23" s="92">
        <v>75.3</v>
      </c>
      <c r="FN23" s="92">
        <v>77.599999999999994</v>
      </c>
      <c r="FO23" s="92">
        <v>78.5</v>
      </c>
      <c r="FP23" s="92">
        <v>84.5</v>
      </c>
    </row>
    <row r="24" spans="1:172" x14ac:dyDescent="0.2">
      <c r="A24" s="92" t="s">
        <v>170</v>
      </c>
      <c r="B24" s="92">
        <v>82.6</v>
      </c>
      <c r="C24" s="92">
        <v>80.400000000000006</v>
      </c>
      <c r="D24" s="92">
        <v>86.9</v>
      </c>
      <c r="E24" s="92">
        <v>83.3</v>
      </c>
      <c r="F24" s="92">
        <v>88.9</v>
      </c>
      <c r="G24" s="92">
        <v>86.9</v>
      </c>
      <c r="H24" s="92">
        <v>91.1</v>
      </c>
      <c r="I24" s="92">
        <v>92.8</v>
      </c>
      <c r="J24" s="92">
        <v>90.5</v>
      </c>
      <c r="K24" s="92">
        <v>96.2</v>
      </c>
      <c r="L24" s="92">
        <v>92.2</v>
      </c>
      <c r="M24" s="92">
        <v>92.3</v>
      </c>
      <c r="N24" s="92">
        <v>91.7</v>
      </c>
      <c r="O24" s="92">
        <v>85.5</v>
      </c>
      <c r="P24" s="92">
        <v>97.4</v>
      </c>
      <c r="Q24" s="92">
        <v>93</v>
      </c>
      <c r="R24" s="92">
        <v>96.3</v>
      </c>
      <c r="S24" s="92">
        <v>92.5</v>
      </c>
      <c r="T24" s="92">
        <v>95.3</v>
      </c>
      <c r="U24" s="92">
        <v>96.4</v>
      </c>
      <c r="V24" s="92">
        <v>95.3</v>
      </c>
      <c r="W24" s="92">
        <v>95.9</v>
      </c>
      <c r="X24" s="92">
        <v>94.9</v>
      </c>
      <c r="Y24" s="92">
        <v>93.4</v>
      </c>
      <c r="Z24" s="92">
        <v>91.6</v>
      </c>
      <c r="AA24" s="92">
        <v>90.5</v>
      </c>
      <c r="AB24" s="92">
        <v>98.1</v>
      </c>
      <c r="AC24" s="92">
        <v>94.9</v>
      </c>
      <c r="AD24" s="92">
        <v>100.7</v>
      </c>
      <c r="AE24" s="92">
        <v>98.4</v>
      </c>
      <c r="AF24" s="92">
        <v>99.6</v>
      </c>
      <c r="AG24" s="92">
        <v>101.8</v>
      </c>
      <c r="AH24" s="92">
        <v>99.3</v>
      </c>
      <c r="AI24" s="92">
        <v>101</v>
      </c>
      <c r="AJ24" s="92">
        <v>96.3</v>
      </c>
      <c r="AK24" s="92">
        <v>93.4</v>
      </c>
      <c r="AL24" s="92">
        <v>92</v>
      </c>
      <c r="AM24" s="92">
        <v>89.9</v>
      </c>
      <c r="AN24" s="92">
        <v>97.5</v>
      </c>
      <c r="AO24" s="92">
        <v>95.2</v>
      </c>
      <c r="AP24" s="92">
        <v>94.3</v>
      </c>
      <c r="AQ24" s="92">
        <v>93.1</v>
      </c>
      <c r="AR24" s="92">
        <v>92.8</v>
      </c>
      <c r="AS24" s="92">
        <v>98.8</v>
      </c>
      <c r="AT24" s="92">
        <v>98</v>
      </c>
      <c r="AU24" s="92">
        <v>99.5</v>
      </c>
      <c r="AV24" s="92">
        <v>96.2</v>
      </c>
      <c r="AW24" s="92">
        <v>95.3</v>
      </c>
      <c r="AX24" s="92">
        <v>94.6</v>
      </c>
      <c r="AY24" s="92">
        <v>84.7</v>
      </c>
      <c r="AZ24" s="92">
        <v>95.6</v>
      </c>
      <c r="BA24" s="92">
        <v>94</v>
      </c>
      <c r="BB24" s="92">
        <v>99.6</v>
      </c>
      <c r="BC24" s="92">
        <v>96</v>
      </c>
      <c r="BD24" s="92">
        <v>102.5</v>
      </c>
      <c r="BE24" s="92">
        <v>104.4</v>
      </c>
      <c r="BF24" s="92">
        <v>101.9</v>
      </c>
      <c r="BG24" s="92">
        <v>104.9</v>
      </c>
      <c r="BH24" s="92">
        <v>99.7</v>
      </c>
      <c r="BI24" s="92">
        <v>97.3</v>
      </c>
      <c r="BJ24" s="92">
        <v>101.9</v>
      </c>
      <c r="BK24" s="92">
        <v>92.4</v>
      </c>
      <c r="BL24" s="92">
        <v>105.6</v>
      </c>
      <c r="BM24" s="92">
        <v>100.8</v>
      </c>
      <c r="BN24" s="92">
        <v>106.8</v>
      </c>
      <c r="BO24" s="92">
        <v>103.2</v>
      </c>
      <c r="BP24" s="92">
        <v>106.6</v>
      </c>
      <c r="BQ24" s="92">
        <v>108.6</v>
      </c>
      <c r="BR24" s="92">
        <v>105.4</v>
      </c>
      <c r="BS24" s="92">
        <v>111.3</v>
      </c>
      <c r="BT24" s="92">
        <v>107.3</v>
      </c>
      <c r="BU24" s="92">
        <v>104.5</v>
      </c>
      <c r="BV24" s="92">
        <v>108.6</v>
      </c>
      <c r="BW24" s="92">
        <v>103.3</v>
      </c>
      <c r="BX24" s="92">
        <v>111.4</v>
      </c>
      <c r="BY24" s="92">
        <v>110.1</v>
      </c>
      <c r="BZ24" s="92">
        <v>111.8</v>
      </c>
      <c r="CA24" s="92">
        <v>111.7</v>
      </c>
      <c r="CB24" s="92">
        <v>117.3</v>
      </c>
      <c r="CC24" s="92">
        <v>116.8</v>
      </c>
      <c r="CD24" s="92">
        <v>112.8</v>
      </c>
      <c r="CE24" s="92">
        <v>115.2</v>
      </c>
      <c r="CF24" s="92">
        <v>97.7</v>
      </c>
      <c r="CG24" s="92">
        <v>78.900000000000006</v>
      </c>
      <c r="CH24" s="92">
        <v>74.3</v>
      </c>
      <c r="CI24" s="92">
        <v>70.599999999999994</v>
      </c>
      <c r="CJ24" s="92">
        <v>78.8</v>
      </c>
      <c r="CK24" s="92">
        <v>79.5</v>
      </c>
      <c r="CL24" s="92">
        <v>84.5</v>
      </c>
      <c r="CM24" s="92">
        <v>86.3</v>
      </c>
      <c r="CN24" s="92">
        <v>94.2</v>
      </c>
      <c r="CO24" s="92">
        <v>98.1</v>
      </c>
      <c r="CP24" s="92">
        <v>99</v>
      </c>
      <c r="CQ24" s="92">
        <v>103.5</v>
      </c>
      <c r="CR24" s="92">
        <v>100.8</v>
      </c>
      <c r="CS24" s="92">
        <v>98.3</v>
      </c>
      <c r="CT24" s="92">
        <v>99.4</v>
      </c>
      <c r="CU24" s="92">
        <v>95.5</v>
      </c>
      <c r="CV24" s="92">
        <v>108</v>
      </c>
      <c r="CW24" s="92">
        <v>103.9</v>
      </c>
      <c r="CX24" s="92">
        <v>109.5</v>
      </c>
      <c r="CY24" s="92">
        <v>109.2</v>
      </c>
      <c r="CZ24" s="92">
        <v>113</v>
      </c>
      <c r="DA24" s="92">
        <v>108.3</v>
      </c>
      <c r="DB24" s="92">
        <v>103.2</v>
      </c>
      <c r="DC24" s="92">
        <v>107.2</v>
      </c>
      <c r="DD24" s="92">
        <v>104.8</v>
      </c>
      <c r="DE24" s="92">
        <v>94.5</v>
      </c>
      <c r="DF24" s="92">
        <v>99.9</v>
      </c>
      <c r="DG24" s="92">
        <v>98.5</v>
      </c>
      <c r="DH24" s="92">
        <v>111.8</v>
      </c>
      <c r="DI24" s="92">
        <v>106.5</v>
      </c>
      <c r="DJ24" s="92">
        <v>110.2</v>
      </c>
      <c r="DK24" s="92">
        <v>105.4</v>
      </c>
      <c r="DL24" s="92">
        <v>105.7</v>
      </c>
      <c r="DM24" s="92">
        <v>108.2</v>
      </c>
      <c r="DN24" s="92">
        <v>104.8</v>
      </c>
      <c r="DO24" s="92">
        <v>105.6</v>
      </c>
      <c r="DP24" s="92">
        <v>100.8</v>
      </c>
      <c r="DQ24" s="92">
        <v>94.1</v>
      </c>
      <c r="DR24" s="92">
        <v>95.2</v>
      </c>
      <c r="DS24" s="92">
        <v>95.2</v>
      </c>
      <c r="DT24" s="92">
        <v>103.8</v>
      </c>
      <c r="DU24" s="92">
        <v>99.5</v>
      </c>
      <c r="DV24" s="92">
        <v>103.8</v>
      </c>
      <c r="DW24" s="92">
        <v>100.3</v>
      </c>
      <c r="DX24" s="92">
        <v>103.7</v>
      </c>
      <c r="DY24" s="92">
        <v>104.1</v>
      </c>
      <c r="DZ24" s="92">
        <v>99.5</v>
      </c>
      <c r="EA24" s="92">
        <v>107.4</v>
      </c>
      <c r="EB24" s="92">
        <v>98.5</v>
      </c>
      <c r="EC24" s="92">
        <v>89.1</v>
      </c>
      <c r="ED24" s="92">
        <v>95.7</v>
      </c>
      <c r="EE24" s="92">
        <v>90.8</v>
      </c>
      <c r="EF24" s="92">
        <v>101.3</v>
      </c>
      <c r="EG24" s="92">
        <v>103.8</v>
      </c>
      <c r="EH24" s="92">
        <v>106.6</v>
      </c>
      <c r="EI24" s="92">
        <v>102.6</v>
      </c>
      <c r="EJ24" s="92">
        <v>102</v>
      </c>
      <c r="EK24" s="92">
        <v>104</v>
      </c>
      <c r="EL24" s="92">
        <v>100.6</v>
      </c>
      <c r="EM24" s="92">
        <v>106.2</v>
      </c>
      <c r="EN24" s="92">
        <v>100.3</v>
      </c>
      <c r="EO24" s="92">
        <v>86.5</v>
      </c>
      <c r="EP24" s="92">
        <v>91.6</v>
      </c>
      <c r="EQ24" s="92">
        <v>92.4</v>
      </c>
      <c r="ER24" s="92">
        <v>103.5</v>
      </c>
      <c r="ES24" s="92">
        <v>97.2</v>
      </c>
      <c r="ET24" s="92">
        <v>95.5</v>
      </c>
      <c r="EU24" s="92">
        <v>89.7</v>
      </c>
      <c r="EV24" s="92">
        <v>92.7</v>
      </c>
      <c r="EW24" s="92">
        <v>92.4</v>
      </c>
      <c r="EX24" s="92">
        <v>94</v>
      </c>
      <c r="EY24" s="92">
        <v>97.3</v>
      </c>
      <c r="EZ24" s="92">
        <v>89</v>
      </c>
      <c r="FA24" s="92">
        <v>76.099999999999994</v>
      </c>
      <c r="FB24" s="92">
        <v>88.3</v>
      </c>
      <c r="FC24" s="92">
        <v>86.9</v>
      </c>
      <c r="FD24" s="92">
        <v>93.6</v>
      </c>
      <c r="FE24" s="92">
        <v>87.7</v>
      </c>
      <c r="FF24" s="92">
        <v>88</v>
      </c>
      <c r="FG24" s="92">
        <v>83.3</v>
      </c>
      <c r="FH24" s="92">
        <v>85.6</v>
      </c>
      <c r="FI24" s="92">
        <v>85.6</v>
      </c>
      <c r="FJ24" s="92">
        <v>80.8</v>
      </c>
      <c r="FK24" s="92">
        <v>87</v>
      </c>
      <c r="FL24" s="92">
        <v>80.900000000000006</v>
      </c>
      <c r="FM24" s="92">
        <v>65.7</v>
      </c>
      <c r="FN24" s="92">
        <v>74.900000000000006</v>
      </c>
      <c r="FO24" s="92">
        <v>76.3</v>
      </c>
      <c r="FP24" s="92">
        <v>80.099999999999994</v>
      </c>
    </row>
    <row r="25" spans="1:172" x14ac:dyDescent="0.2">
      <c r="A25" s="92" t="s">
        <v>171</v>
      </c>
      <c r="B25" s="92">
        <v>77.2</v>
      </c>
      <c r="C25" s="92">
        <v>82.4</v>
      </c>
      <c r="D25" s="92">
        <v>84.9</v>
      </c>
      <c r="E25" s="92">
        <v>94.3</v>
      </c>
      <c r="F25" s="92">
        <v>88.9</v>
      </c>
      <c r="G25" s="92">
        <v>81.5</v>
      </c>
      <c r="H25" s="92">
        <v>87.1</v>
      </c>
      <c r="I25" s="92">
        <v>86.9</v>
      </c>
      <c r="J25" s="92">
        <v>87.4</v>
      </c>
      <c r="K25" s="92">
        <v>94.4</v>
      </c>
      <c r="L25" s="92">
        <v>87.1</v>
      </c>
      <c r="M25" s="92">
        <v>74.2</v>
      </c>
      <c r="N25" s="92">
        <v>80.2</v>
      </c>
      <c r="O25" s="92">
        <v>79.400000000000006</v>
      </c>
      <c r="P25" s="92">
        <v>82.2</v>
      </c>
      <c r="Q25" s="92">
        <v>82.8</v>
      </c>
      <c r="R25" s="92">
        <v>83.1</v>
      </c>
      <c r="S25" s="92">
        <v>76.5</v>
      </c>
      <c r="T25" s="92">
        <v>81.2</v>
      </c>
      <c r="U25" s="92">
        <v>75.8</v>
      </c>
      <c r="V25" s="92">
        <v>85.1</v>
      </c>
      <c r="W25" s="92">
        <v>87.6</v>
      </c>
      <c r="X25" s="92">
        <v>81.2</v>
      </c>
      <c r="Y25" s="92">
        <v>76.8</v>
      </c>
      <c r="Z25" s="92">
        <v>80.2</v>
      </c>
      <c r="AA25" s="92">
        <v>77.099999999999994</v>
      </c>
      <c r="AB25" s="92">
        <v>93.5</v>
      </c>
      <c r="AC25" s="92">
        <v>84.9</v>
      </c>
      <c r="AD25" s="92">
        <v>88.5</v>
      </c>
      <c r="AE25" s="92">
        <v>86.8</v>
      </c>
      <c r="AF25" s="92">
        <v>96.5</v>
      </c>
      <c r="AG25" s="92">
        <v>95.5</v>
      </c>
      <c r="AH25" s="92">
        <v>94.8</v>
      </c>
      <c r="AI25" s="92">
        <v>93.7</v>
      </c>
      <c r="AJ25" s="92">
        <v>90</v>
      </c>
      <c r="AK25" s="92">
        <v>86.5</v>
      </c>
      <c r="AL25" s="92">
        <v>82</v>
      </c>
      <c r="AM25" s="92">
        <v>85</v>
      </c>
      <c r="AN25" s="92">
        <v>96.8</v>
      </c>
      <c r="AO25" s="92">
        <v>89.7</v>
      </c>
      <c r="AP25" s="92">
        <v>90.2</v>
      </c>
      <c r="AQ25" s="92">
        <v>90.4</v>
      </c>
      <c r="AR25" s="92">
        <v>88.6</v>
      </c>
      <c r="AS25" s="92">
        <v>96.3</v>
      </c>
      <c r="AT25" s="92">
        <v>89.7</v>
      </c>
      <c r="AU25" s="92">
        <v>88.2</v>
      </c>
      <c r="AV25" s="92">
        <v>88.3</v>
      </c>
      <c r="AW25" s="92">
        <v>82.2</v>
      </c>
      <c r="AX25" s="92">
        <v>83</v>
      </c>
      <c r="AY25" s="92">
        <v>82.2</v>
      </c>
      <c r="AZ25" s="92">
        <v>96.3</v>
      </c>
      <c r="BA25" s="92">
        <v>81.400000000000006</v>
      </c>
      <c r="BB25" s="92">
        <v>90.6</v>
      </c>
      <c r="BC25" s="92">
        <v>84.9</v>
      </c>
      <c r="BD25" s="92">
        <v>89.6</v>
      </c>
      <c r="BE25" s="92">
        <v>94.9</v>
      </c>
      <c r="BF25" s="92">
        <v>88.4</v>
      </c>
      <c r="BG25" s="92">
        <v>92.1</v>
      </c>
      <c r="BH25" s="92">
        <v>89.9</v>
      </c>
      <c r="BI25" s="92">
        <v>80.8</v>
      </c>
      <c r="BJ25" s="92">
        <v>81.5</v>
      </c>
      <c r="BK25" s="92">
        <v>84.7</v>
      </c>
      <c r="BL25" s="92">
        <v>97.4</v>
      </c>
      <c r="BM25" s="92">
        <v>88.9</v>
      </c>
      <c r="BN25" s="92">
        <v>96.8</v>
      </c>
      <c r="BO25" s="92">
        <v>94.3</v>
      </c>
      <c r="BP25" s="92">
        <v>95</v>
      </c>
      <c r="BQ25" s="92">
        <v>101</v>
      </c>
      <c r="BR25" s="92">
        <v>92.3</v>
      </c>
      <c r="BS25" s="92">
        <v>100.3</v>
      </c>
      <c r="BT25" s="92">
        <v>95.6</v>
      </c>
      <c r="BU25" s="92">
        <v>85.5</v>
      </c>
      <c r="BV25" s="92">
        <v>90.8</v>
      </c>
      <c r="BW25" s="92">
        <v>92.8</v>
      </c>
      <c r="BX25" s="92">
        <v>96.3</v>
      </c>
      <c r="BY25" s="92">
        <v>99.6</v>
      </c>
      <c r="BZ25" s="92">
        <v>97.5</v>
      </c>
      <c r="CA25" s="92">
        <v>99.7</v>
      </c>
      <c r="CB25" s="92">
        <v>106.2</v>
      </c>
      <c r="CC25" s="92">
        <v>99.5</v>
      </c>
      <c r="CD25" s="92">
        <v>99.7</v>
      </c>
      <c r="CE25" s="92">
        <v>101.2</v>
      </c>
      <c r="CF25" s="92">
        <v>87.7</v>
      </c>
      <c r="CG25" s="92">
        <v>70</v>
      </c>
      <c r="CH25" s="92">
        <v>69.7</v>
      </c>
      <c r="CI25" s="92">
        <v>68.7</v>
      </c>
      <c r="CJ25" s="92">
        <v>81.099999999999994</v>
      </c>
      <c r="CK25" s="92">
        <v>81.400000000000006</v>
      </c>
      <c r="CL25" s="92">
        <v>78.7</v>
      </c>
      <c r="CM25" s="92">
        <v>78.099999999999994</v>
      </c>
      <c r="CN25" s="92">
        <v>84.9</v>
      </c>
      <c r="CO25" s="92">
        <v>84</v>
      </c>
      <c r="CP25" s="92">
        <v>85</v>
      </c>
      <c r="CQ25" s="92">
        <v>87.6</v>
      </c>
      <c r="CR25" s="92">
        <v>84.4</v>
      </c>
      <c r="CS25" s="92">
        <v>90.1</v>
      </c>
      <c r="CT25" s="92">
        <v>99.6</v>
      </c>
      <c r="CU25" s="92">
        <v>99.2</v>
      </c>
      <c r="CV25" s="92">
        <v>114.4</v>
      </c>
      <c r="CW25" s="92">
        <v>106.6</v>
      </c>
      <c r="CX25" s="92">
        <v>104.6</v>
      </c>
      <c r="CY25" s="92">
        <v>96.7</v>
      </c>
      <c r="CZ25" s="92">
        <v>97.3</v>
      </c>
      <c r="DA25" s="92">
        <v>99.7</v>
      </c>
      <c r="DB25" s="92">
        <v>95.2</v>
      </c>
      <c r="DC25" s="92">
        <v>99.3</v>
      </c>
      <c r="DD25" s="92">
        <v>97.6</v>
      </c>
      <c r="DE25" s="92">
        <v>89.6</v>
      </c>
      <c r="DF25" s="92">
        <v>94</v>
      </c>
      <c r="DG25" s="92">
        <v>110.4</v>
      </c>
      <c r="DH25" s="92">
        <v>116.6</v>
      </c>
      <c r="DI25" s="92">
        <v>102.1</v>
      </c>
      <c r="DJ25" s="92">
        <v>116.4</v>
      </c>
      <c r="DK25" s="92">
        <v>101.3</v>
      </c>
      <c r="DL25" s="92">
        <v>100.2</v>
      </c>
      <c r="DM25" s="92">
        <v>105</v>
      </c>
      <c r="DN25" s="92">
        <v>95.9</v>
      </c>
      <c r="DO25" s="92">
        <v>98</v>
      </c>
      <c r="DP25" s="92">
        <v>100.4</v>
      </c>
      <c r="DQ25" s="92">
        <v>89.4</v>
      </c>
      <c r="DR25" s="92">
        <v>92.8</v>
      </c>
      <c r="DS25" s="92">
        <v>92</v>
      </c>
      <c r="DT25" s="92">
        <v>103</v>
      </c>
      <c r="DU25" s="92">
        <v>95.3</v>
      </c>
      <c r="DV25" s="92">
        <v>104.6</v>
      </c>
      <c r="DW25" s="92">
        <v>99.1</v>
      </c>
      <c r="DX25" s="92">
        <v>101.9</v>
      </c>
      <c r="DY25" s="92">
        <v>109.2</v>
      </c>
      <c r="DZ25" s="92">
        <v>99.1</v>
      </c>
      <c r="EA25" s="92">
        <v>110.7</v>
      </c>
      <c r="EB25" s="92">
        <v>104.7</v>
      </c>
      <c r="EC25" s="92">
        <v>87.5</v>
      </c>
      <c r="ED25" s="92">
        <v>98.2</v>
      </c>
      <c r="EE25" s="92">
        <v>89.6</v>
      </c>
      <c r="EF25" s="92">
        <v>97.2</v>
      </c>
      <c r="EG25" s="92">
        <v>99.5</v>
      </c>
      <c r="EH25" s="92">
        <v>100.6</v>
      </c>
      <c r="EI25" s="92">
        <v>98.1</v>
      </c>
      <c r="EJ25" s="92">
        <v>105.2</v>
      </c>
      <c r="EK25" s="92">
        <v>103.7</v>
      </c>
      <c r="EL25" s="92">
        <v>100.9</v>
      </c>
      <c r="EM25" s="92">
        <v>108.4</v>
      </c>
      <c r="EN25" s="92">
        <v>99.4</v>
      </c>
      <c r="EO25" s="92">
        <v>80</v>
      </c>
      <c r="EP25" s="92">
        <v>85.7</v>
      </c>
      <c r="EQ25" s="92">
        <v>89.1</v>
      </c>
      <c r="ER25" s="92">
        <v>89.4</v>
      </c>
      <c r="ES25" s="92">
        <v>89</v>
      </c>
      <c r="ET25" s="92">
        <v>91.6</v>
      </c>
      <c r="EU25" s="92">
        <v>82.7</v>
      </c>
      <c r="EV25" s="92">
        <v>92.6</v>
      </c>
      <c r="EW25" s="92">
        <v>91.9</v>
      </c>
      <c r="EX25" s="92">
        <v>91.4</v>
      </c>
      <c r="EY25" s="92">
        <v>95.3</v>
      </c>
      <c r="EZ25" s="92">
        <v>88.2</v>
      </c>
      <c r="FA25" s="92">
        <v>75</v>
      </c>
      <c r="FB25" s="92">
        <v>77.7</v>
      </c>
      <c r="FC25" s="92">
        <v>78.5</v>
      </c>
      <c r="FD25" s="92">
        <v>90.7</v>
      </c>
      <c r="FE25" s="92">
        <v>82.4</v>
      </c>
      <c r="FF25" s="92">
        <v>79.5</v>
      </c>
      <c r="FG25" s="92">
        <v>79.2</v>
      </c>
      <c r="FH25" s="92">
        <v>81.8</v>
      </c>
      <c r="FI25" s="92">
        <v>77.8</v>
      </c>
      <c r="FJ25" s="92">
        <v>76.400000000000006</v>
      </c>
      <c r="FK25" s="92">
        <v>79.5</v>
      </c>
      <c r="FL25" s="92">
        <v>75.900000000000006</v>
      </c>
      <c r="FM25" s="92">
        <v>60.3</v>
      </c>
      <c r="FN25" s="92">
        <v>64.900000000000006</v>
      </c>
      <c r="FO25" s="92">
        <v>67.2</v>
      </c>
      <c r="FP25" s="92">
        <v>72.900000000000006</v>
      </c>
    </row>
    <row r="26" spans="1:172" x14ac:dyDescent="0.2">
      <c r="A26" s="92" t="s">
        <v>172</v>
      </c>
      <c r="B26" s="92">
        <v>76.3</v>
      </c>
      <c r="C26" s="92">
        <v>71.900000000000006</v>
      </c>
      <c r="D26" s="92">
        <v>83.7</v>
      </c>
      <c r="E26" s="92">
        <v>92</v>
      </c>
      <c r="F26" s="92">
        <v>84.5</v>
      </c>
      <c r="G26" s="92">
        <v>76.5</v>
      </c>
      <c r="H26" s="92">
        <v>95.2</v>
      </c>
      <c r="I26" s="92">
        <v>79.8</v>
      </c>
      <c r="J26" s="92">
        <v>78.3</v>
      </c>
      <c r="K26" s="92">
        <v>88.2</v>
      </c>
      <c r="L26" s="92">
        <v>86</v>
      </c>
      <c r="M26" s="92">
        <v>69.8</v>
      </c>
      <c r="N26" s="92">
        <v>55.9</v>
      </c>
      <c r="O26" s="92">
        <v>61.6</v>
      </c>
      <c r="P26" s="92">
        <v>63.1</v>
      </c>
      <c r="Q26" s="92">
        <v>75.5</v>
      </c>
      <c r="R26" s="92">
        <v>76.599999999999994</v>
      </c>
      <c r="S26" s="92">
        <v>74.3</v>
      </c>
      <c r="T26" s="92">
        <v>87.5</v>
      </c>
      <c r="U26" s="92">
        <v>81</v>
      </c>
      <c r="V26" s="92">
        <v>96.1</v>
      </c>
      <c r="W26" s="92">
        <v>114.9</v>
      </c>
      <c r="X26" s="92">
        <v>122.7</v>
      </c>
      <c r="Y26" s="92">
        <v>89.1</v>
      </c>
      <c r="Z26" s="92">
        <v>76.400000000000006</v>
      </c>
      <c r="AA26" s="92">
        <v>72.3</v>
      </c>
      <c r="AB26" s="92">
        <v>99.2</v>
      </c>
      <c r="AC26" s="92">
        <v>98.1</v>
      </c>
      <c r="AD26" s="92">
        <v>100.1</v>
      </c>
      <c r="AE26" s="92">
        <v>100.7</v>
      </c>
      <c r="AF26" s="92">
        <v>99.9</v>
      </c>
      <c r="AG26" s="92">
        <v>103.5</v>
      </c>
      <c r="AH26" s="92">
        <v>99.6</v>
      </c>
      <c r="AI26" s="92">
        <v>110.7</v>
      </c>
      <c r="AJ26" s="92">
        <v>130.1</v>
      </c>
      <c r="AK26" s="92">
        <v>101.4</v>
      </c>
      <c r="AL26" s="92">
        <v>82.9</v>
      </c>
      <c r="AM26" s="92">
        <v>80.5</v>
      </c>
      <c r="AN26" s="92">
        <v>105.1</v>
      </c>
      <c r="AO26" s="92">
        <v>111.4</v>
      </c>
      <c r="AP26" s="92">
        <v>125.9</v>
      </c>
      <c r="AQ26" s="92">
        <v>130.19999999999999</v>
      </c>
      <c r="AR26" s="92">
        <v>120.9</v>
      </c>
      <c r="AS26" s="92">
        <v>121.9</v>
      </c>
      <c r="AT26" s="92">
        <v>120.2</v>
      </c>
      <c r="AU26" s="92">
        <v>121.1</v>
      </c>
      <c r="AV26" s="92">
        <v>126.6</v>
      </c>
      <c r="AW26" s="92">
        <v>114.9</v>
      </c>
      <c r="AX26" s="92">
        <v>104.6</v>
      </c>
      <c r="AY26" s="92">
        <v>105.5</v>
      </c>
      <c r="AZ26" s="92">
        <v>138</v>
      </c>
      <c r="BA26" s="92">
        <v>124.7</v>
      </c>
      <c r="BB26" s="92">
        <v>131.19999999999999</v>
      </c>
      <c r="BC26" s="92">
        <v>122.5</v>
      </c>
      <c r="BD26" s="92">
        <v>125.3</v>
      </c>
      <c r="BE26" s="92">
        <v>127.9</v>
      </c>
      <c r="BF26" s="92">
        <v>133.5</v>
      </c>
      <c r="BG26" s="92">
        <v>137.4</v>
      </c>
      <c r="BH26" s="92">
        <v>149</v>
      </c>
      <c r="BI26" s="92">
        <v>115.3</v>
      </c>
      <c r="BJ26" s="92">
        <v>106.6</v>
      </c>
      <c r="BK26" s="92">
        <v>109.2</v>
      </c>
      <c r="BL26" s="92">
        <v>132.4</v>
      </c>
      <c r="BM26" s="92">
        <v>120.3</v>
      </c>
      <c r="BN26" s="92">
        <v>131.9</v>
      </c>
      <c r="BO26" s="92">
        <v>121.4</v>
      </c>
      <c r="BP26" s="92">
        <v>128.80000000000001</v>
      </c>
      <c r="BQ26" s="92">
        <v>134.6</v>
      </c>
      <c r="BR26" s="92">
        <v>134.30000000000001</v>
      </c>
      <c r="BS26" s="92">
        <v>155.69999999999999</v>
      </c>
      <c r="BT26" s="92">
        <v>162.80000000000001</v>
      </c>
      <c r="BU26" s="92">
        <v>132</v>
      </c>
      <c r="BV26" s="92">
        <v>108.7</v>
      </c>
      <c r="BW26" s="92">
        <v>120.3</v>
      </c>
      <c r="BX26" s="92">
        <v>132.1</v>
      </c>
      <c r="BY26" s="92">
        <v>137.80000000000001</v>
      </c>
      <c r="BZ26" s="92">
        <v>130.30000000000001</v>
      </c>
      <c r="CA26" s="92">
        <v>137.69999999999999</v>
      </c>
      <c r="CB26" s="92">
        <v>138.69999999999999</v>
      </c>
      <c r="CC26" s="92">
        <v>128.80000000000001</v>
      </c>
      <c r="CD26" s="92">
        <v>139.80000000000001</v>
      </c>
      <c r="CE26" s="92">
        <v>152.1</v>
      </c>
      <c r="CF26" s="92">
        <v>127.2</v>
      </c>
      <c r="CG26" s="92">
        <v>71.099999999999994</v>
      </c>
      <c r="CH26" s="92">
        <v>69.2</v>
      </c>
      <c r="CI26" s="92">
        <v>76.099999999999994</v>
      </c>
      <c r="CJ26" s="92">
        <v>95.1</v>
      </c>
      <c r="CK26" s="92">
        <v>85.1</v>
      </c>
      <c r="CL26" s="92">
        <v>96</v>
      </c>
      <c r="CM26" s="92">
        <v>101.7</v>
      </c>
      <c r="CN26" s="92">
        <v>111.4</v>
      </c>
      <c r="CO26" s="92">
        <v>115.5</v>
      </c>
      <c r="CP26" s="92">
        <v>125.5</v>
      </c>
      <c r="CQ26" s="92">
        <v>131</v>
      </c>
      <c r="CR26" s="92">
        <v>133.6</v>
      </c>
      <c r="CS26" s="92">
        <v>97.6</v>
      </c>
      <c r="CT26" s="92">
        <v>84</v>
      </c>
      <c r="CU26" s="92">
        <v>92.9</v>
      </c>
      <c r="CV26" s="92">
        <v>123.5</v>
      </c>
      <c r="CW26" s="92">
        <v>110.7</v>
      </c>
      <c r="CX26" s="92">
        <v>121.5</v>
      </c>
      <c r="CY26" s="92">
        <v>112.6</v>
      </c>
      <c r="CZ26" s="92">
        <v>116.7</v>
      </c>
      <c r="DA26" s="92">
        <v>118.7</v>
      </c>
      <c r="DB26" s="92">
        <v>115.8</v>
      </c>
      <c r="DC26" s="92">
        <v>117.9</v>
      </c>
      <c r="DD26" s="92">
        <v>134</v>
      </c>
      <c r="DE26" s="92">
        <v>92.5</v>
      </c>
      <c r="DF26" s="92">
        <v>91.8</v>
      </c>
      <c r="DG26" s="92">
        <v>105.2</v>
      </c>
      <c r="DH26" s="92">
        <v>118.3</v>
      </c>
      <c r="DI26" s="92">
        <v>108.7</v>
      </c>
      <c r="DJ26" s="92">
        <v>124.2</v>
      </c>
      <c r="DK26" s="92">
        <v>121.2</v>
      </c>
      <c r="DL26" s="92">
        <v>120.5</v>
      </c>
      <c r="DM26" s="92">
        <v>124.6</v>
      </c>
      <c r="DN26" s="92">
        <v>120.7</v>
      </c>
      <c r="DO26" s="92">
        <v>119.7</v>
      </c>
      <c r="DP26" s="92">
        <v>118.2</v>
      </c>
      <c r="DQ26" s="92">
        <v>88</v>
      </c>
      <c r="DR26" s="92">
        <v>89.7</v>
      </c>
      <c r="DS26" s="92">
        <v>90.5</v>
      </c>
      <c r="DT26" s="92">
        <v>98.2</v>
      </c>
      <c r="DU26" s="92">
        <v>93.6</v>
      </c>
      <c r="DV26" s="92">
        <v>106.1</v>
      </c>
      <c r="DW26" s="92">
        <v>96.9</v>
      </c>
      <c r="DX26" s="92">
        <v>104.2</v>
      </c>
      <c r="DY26" s="92">
        <v>119.1</v>
      </c>
      <c r="DZ26" s="92">
        <v>108.7</v>
      </c>
      <c r="EA26" s="92">
        <v>117.9</v>
      </c>
      <c r="EB26" s="92">
        <v>108.6</v>
      </c>
      <c r="EC26" s="92">
        <v>66.599999999999994</v>
      </c>
      <c r="ED26" s="92">
        <v>83.4</v>
      </c>
      <c r="EE26" s="92">
        <v>88.6</v>
      </c>
      <c r="EF26" s="92">
        <v>103.3</v>
      </c>
      <c r="EG26" s="92">
        <v>108.4</v>
      </c>
      <c r="EH26" s="92">
        <v>101.5</v>
      </c>
      <c r="EI26" s="92">
        <v>102.5</v>
      </c>
      <c r="EJ26" s="92">
        <v>109.4</v>
      </c>
      <c r="EK26" s="92">
        <v>115</v>
      </c>
      <c r="EL26" s="92">
        <v>111.9</v>
      </c>
      <c r="EM26" s="92">
        <v>125.4</v>
      </c>
      <c r="EN26" s="92">
        <v>122.1</v>
      </c>
      <c r="EO26" s="92">
        <v>83.9</v>
      </c>
      <c r="EP26" s="92">
        <v>105.4</v>
      </c>
      <c r="EQ26" s="92">
        <v>120</v>
      </c>
      <c r="ER26" s="92">
        <v>118.3</v>
      </c>
      <c r="ES26" s="92">
        <v>112.9</v>
      </c>
      <c r="ET26" s="92">
        <v>105.4</v>
      </c>
      <c r="EU26" s="92">
        <v>73.7</v>
      </c>
      <c r="EV26" s="92">
        <v>103.1</v>
      </c>
      <c r="EW26" s="92">
        <v>98.6</v>
      </c>
      <c r="EX26" s="92">
        <v>101.5</v>
      </c>
      <c r="EY26" s="92">
        <v>114.7</v>
      </c>
      <c r="EZ26" s="92">
        <v>99.2</v>
      </c>
      <c r="FA26" s="92">
        <v>63.3</v>
      </c>
      <c r="FB26" s="92">
        <v>79.8</v>
      </c>
      <c r="FC26" s="92">
        <v>79.400000000000006</v>
      </c>
      <c r="FD26" s="92">
        <v>90.9</v>
      </c>
      <c r="FE26" s="92">
        <v>76.400000000000006</v>
      </c>
      <c r="FF26" s="92">
        <v>74</v>
      </c>
      <c r="FG26" s="92">
        <v>61.5</v>
      </c>
      <c r="FH26" s="92">
        <v>67</v>
      </c>
      <c r="FI26" s="92">
        <v>69.400000000000006</v>
      </c>
      <c r="FJ26" s="92">
        <v>73.099999999999994</v>
      </c>
      <c r="FK26" s="92">
        <v>73.5</v>
      </c>
      <c r="FL26" s="92">
        <v>66</v>
      </c>
      <c r="FM26" s="92">
        <v>38.4</v>
      </c>
      <c r="FN26" s="92">
        <v>47.7</v>
      </c>
      <c r="FO26" s="92">
        <v>53.1</v>
      </c>
      <c r="FP26" s="92">
        <v>62.7</v>
      </c>
    </row>
    <row r="27" spans="1:172" x14ac:dyDescent="0.2">
      <c r="A27" s="92" t="s">
        <v>173</v>
      </c>
      <c r="B27" s="92">
        <v>66.7</v>
      </c>
      <c r="C27" s="92">
        <v>61.2</v>
      </c>
      <c r="D27" s="92">
        <v>65.599999999999994</v>
      </c>
      <c r="E27" s="92">
        <v>71.3</v>
      </c>
      <c r="F27" s="92">
        <v>65.400000000000006</v>
      </c>
      <c r="G27" s="92">
        <v>61.8</v>
      </c>
      <c r="H27" s="92">
        <v>64.2</v>
      </c>
      <c r="I27" s="92">
        <v>67.900000000000006</v>
      </c>
      <c r="J27" s="92">
        <v>72.8</v>
      </c>
      <c r="K27" s="92">
        <v>76.900000000000006</v>
      </c>
      <c r="L27" s="92">
        <v>75.400000000000006</v>
      </c>
      <c r="M27" s="92">
        <v>74.3</v>
      </c>
      <c r="N27" s="92">
        <v>68.5</v>
      </c>
      <c r="O27" s="92">
        <v>69.099999999999994</v>
      </c>
      <c r="P27" s="92">
        <v>67</v>
      </c>
      <c r="Q27" s="92">
        <v>68.2</v>
      </c>
      <c r="R27" s="92">
        <v>64.8</v>
      </c>
      <c r="S27" s="92">
        <v>62.2</v>
      </c>
      <c r="T27" s="92">
        <v>68.599999999999994</v>
      </c>
      <c r="U27" s="92">
        <v>69.599999999999994</v>
      </c>
      <c r="V27" s="92">
        <v>79.8</v>
      </c>
      <c r="W27" s="92">
        <v>85.2</v>
      </c>
      <c r="X27" s="92">
        <v>80.7</v>
      </c>
      <c r="Y27" s="92">
        <v>73.5</v>
      </c>
      <c r="Z27" s="92">
        <v>72</v>
      </c>
      <c r="AA27" s="92">
        <v>70.7</v>
      </c>
      <c r="AB27" s="92">
        <v>79.8</v>
      </c>
      <c r="AC27" s="92">
        <v>79.3</v>
      </c>
      <c r="AD27" s="92">
        <v>78.7</v>
      </c>
      <c r="AE27" s="92">
        <v>74.900000000000006</v>
      </c>
      <c r="AF27" s="92">
        <v>78</v>
      </c>
      <c r="AG27" s="92">
        <v>83.4</v>
      </c>
      <c r="AH27" s="92">
        <v>82.9</v>
      </c>
      <c r="AI27" s="92">
        <v>84.3</v>
      </c>
      <c r="AJ27" s="92">
        <v>83</v>
      </c>
      <c r="AK27" s="92">
        <v>75.099999999999994</v>
      </c>
      <c r="AL27" s="92">
        <v>71.7</v>
      </c>
      <c r="AM27" s="92">
        <v>71.5</v>
      </c>
      <c r="AN27" s="92">
        <v>84.6</v>
      </c>
      <c r="AO27" s="92">
        <v>80.3</v>
      </c>
      <c r="AP27" s="92">
        <v>83.5</v>
      </c>
      <c r="AQ27" s="92">
        <v>78.8</v>
      </c>
      <c r="AR27" s="92">
        <v>76.099999999999994</v>
      </c>
      <c r="AS27" s="92">
        <v>83.9</v>
      </c>
      <c r="AT27" s="92">
        <v>80.3</v>
      </c>
      <c r="AU27" s="92">
        <v>87.7</v>
      </c>
      <c r="AV27" s="92">
        <v>88</v>
      </c>
      <c r="AW27" s="92">
        <v>84</v>
      </c>
      <c r="AX27" s="92">
        <v>83.3</v>
      </c>
      <c r="AY27" s="92">
        <v>80.7</v>
      </c>
      <c r="AZ27" s="92">
        <v>93.9</v>
      </c>
      <c r="BA27" s="92">
        <v>83.6</v>
      </c>
      <c r="BB27" s="92">
        <v>91.6</v>
      </c>
      <c r="BC27" s="92">
        <v>86.5</v>
      </c>
      <c r="BD27" s="92">
        <v>86.7</v>
      </c>
      <c r="BE27" s="92">
        <v>93.2</v>
      </c>
      <c r="BF27" s="92">
        <v>86.8</v>
      </c>
      <c r="BG27" s="92">
        <v>98.8</v>
      </c>
      <c r="BH27" s="92">
        <v>98.3</v>
      </c>
      <c r="BI27" s="92">
        <v>86.8</v>
      </c>
      <c r="BJ27" s="92">
        <v>97.2</v>
      </c>
      <c r="BK27" s="92">
        <v>88.3</v>
      </c>
      <c r="BL27" s="92">
        <v>107.4</v>
      </c>
      <c r="BM27" s="92">
        <v>99.6</v>
      </c>
      <c r="BN27" s="92">
        <v>105.6</v>
      </c>
      <c r="BO27" s="92">
        <v>97.5</v>
      </c>
      <c r="BP27" s="92">
        <v>99.2</v>
      </c>
      <c r="BQ27" s="92">
        <v>106.7</v>
      </c>
      <c r="BR27" s="92">
        <v>101.2</v>
      </c>
      <c r="BS27" s="92">
        <v>119.6</v>
      </c>
      <c r="BT27" s="92">
        <v>114.2</v>
      </c>
      <c r="BU27" s="92">
        <v>93.2</v>
      </c>
      <c r="BV27" s="92">
        <v>102.4</v>
      </c>
      <c r="BW27" s="92">
        <v>99.1</v>
      </c>
      <c r="BX27" s="92">
        <v>107.1</v>
      </c>
      <c r="BY27" s="92">
        <v>105.8</v>
      </c>
      <c r="BZ27" s="92">
        <v>102.5</v>
      </c>
      <c r="CA27" s="92">
        <v>100.9</v>
      </c>
      <c r="CB27" s="92">
        <v>104.4</v>
      </c>
      <c r="CC27" s="92">
        <v>110.8</v>
      </c>
      <c r="CD27" s="92">
        <v>114.9</v>
      </c>
      <c r="CE27" s="92">
        <v>120.6</v>
      </c>
      <c r="CF27" s="92">
        <v>105.7</v>
      </c>
      <c r="CG27" s="92">
        <v>88.4</v>
      </c>
      <c r="CH27" s="92">
        <v>83.7</v>
      </c>
      <c r="CI27" s="92">
        <v>78.900000000000006</v>
      </c>
      <c r="CJ27" s="92">
        <v>85.7</v>
      </c>
      <c r="CK27" s="92">
        <v>84.3</v>
      </c>
      <c r="CL27" s="92">
        <v>87.1</v>
      </c>
      <c r="CM27" s="92">
        <v>89</v>
      </c>
      <c r="CN27" s="92">
        <v>96.6</v>
      </c>
      <c r="CO27" s="92">
        <v>100.7</v>
      </c>
      <c r="CP27" s="92">
        <v>105.2</v>
      </c>
      <c r="CQ27" s="92">
        <v>116.6</v>
      </c>
      <c r="CR27" s="92">
        <v>112.2</v>
      </c>
      <c r="CS27" s="92">
        <v>100.2</v>
      </c>
      <c r="CT27" s="92">
        <v>101.7</v>
      </c>
      <c r="CU27" s="92">
        <v>97.1</v>
      </c>
      <c r="CV27" s="92">
        <v>117.3</v>
      </c>
      <c r="CW27" s="92">
        <v>108.4</v>
      </c>
      <c r="CX27" s="92">
        <v>101.6</v>
      </c>
      <c r="CY27" s="92">
        <v>93.8</v>
      </c>
      <c r="CZ27" s="92">
        <v>90.3</v>
      </c>
      <c r="DA27" s="92">
        <v>101.3</v>
      </c>
      <c r="DB27" s="92">
        <v>100.4</v>
      </c>
      <c r="DC27" s="92">
        <v>105.6</v>
      </c>
      <c r="DD27" s="92">
        <v>109.6</v>
      </c>
      <c r="DE27" s="92">
        <v>98.1</v>
      </c>
      <c r="DF27" s="92">
        <v>101.9</v>
      </c>
      <c r="DG27" s="92">
        <v>103.1</v>
      </c>
      <c r="DH27" s="92">
        <v>110.9</v>
      </c>
      <c r="DI27" s="92">
        <v>94.1</v>
      </c>
      <c r="DJ27" s="92">
        <v>104.9</v>
      </c>
      <c r="DK27" s="92">
        <v>97.1</v>
      </c>
      <c r="DL27" s="92">
        <v>92.4</v>
      </c>
      <c r="DM27" s="92">
        <v>104.9</v>
      </c>
      <c r="DN27" s="92">
        <v>99.5</v>
      </c>
      <c r="DO27" s="92">
        <v>100.9</v>
      </c>
      <c r="DP27" s="92">
        <v>100.1</v>
      </c>
      <c r="DQ27" s="92">
        <v>98.7</v>
      </c>
      <c r="DR27" s="92">
        <v>95.6</v>
      </c>
      <c r="DS27" s="92">
        <v>98.7</v>
      </c>
      <c r="DT27" s="92">
        <v>103.2</v>
      </c>
      <c r="DU27" s="92">
        <v>95.2</v>
      </c>
      <c r="DV27" s="92">
        <v>101.7</v>
      </c>
      <c r="DW27" s="92">
        <v>92.6</v>
      </c>
      <c r="DX27" s="92">
        <v>97.7</v>
      </c>
      <c r="DY27" s="92">
        <v>106.1</v>
      </c>
      <c r="DZ27" s="92">
        <v>96.8</v>
      </c>
      <c r="EA27" s="92">
        <v>109.7</v>
      </c>
      <c r="EB27" s="92">
        <v>107.7</v>
      </c>
      <c r="EC27" s="92">
        <v>95</v>
      </c>
      <c r="ED27" s="92">
        <v>98.7</v>
      </c>
      <c r="EE27" s="92">
        <v>94.4</v>
      </c>
      <c r="EF27" s="92">
        <v>107.4</v>
      </c>
      <c r="EG27" s="92">
        <v>113.8</v>
      </c>
      <c r="EH27" s="92">
        <v>99.6</v>
      </c>
      <c r="EI27" s="92">
        <v>100</v>
      </c>
      <c r="EJ27" s="92">
        <v>105.3</v>
      </c>
      <c r="EK27" s="92">
        <v>110.8</v>
      </c>
      <c r="EL27" s="92">
        <v>104.7</v>
      </c>
      <c r="EM27" s="92">
        <v>112.7</v>
      </c>
      <c r="EN27" s="92">
        <v>103.5</v>
      </c>
      <c r="EO27" s="92">
        <v>87.5</v>
      </c>
      <c r="EP27" s="92">
        <v>94.1</v>
      </c>
      <c r="EQ27" s="92">
        <v>95.3</v>
      </c>
      <c r="ER27" s="92">
        <v>99.2</v>
      </c>
      <c r="ES27" s="92">
        <v>97.7</v>
      </c>
      <c r="ET27" s="92">
        <v>98.4</v>
      </c>
      <c r="EU27" s="92">
        <v>81.5</v>
      </c>
      <c r="EV27" s="92">
        <v>97.5</v>
      </c>
      <c r="EW27" s="92">
        <v>101.7</v>
      </c>
      <c r="EX27" s="92">
        <v>100.4</v>
      </c>
      <c r="EY27" s="92">
        <v>107</v>
      </c>
      <c r="EZ27" s="92">
        <v>95.7</v>
      </c>
      <c r="FA27" s="92">
        <v>83.3</v>
      </c>
      <c r="FB27" s="92">
        <v>91.5</v>
      </c>
      <c r="FC27" s="92">
        <v>88.7</v>
      </c>
      <c r="FD27" s="92">
        <v>102.4</v>
      </c>
      <c r="FE27" s="92">
        <v>88.6</v>
      </c>
      <c r="FF27" s="92">
        <v>87.8</v>
      </c>
      <c r="FG27" s="92">
        <v>77.7</v>
      </c>
      <c r="FH27" s="92">
        <v>82</v>
      </c>
      <c r="FI27" s="92">
        <v>82.8</v>
      </c>
      <c r="FJ27" s="92">
        <v>81.3</v>
      </c>
      <c r="FK27" s="92">
        <v>84.9</v>
      </c>
      <c r="FL27" s="92">
        <v>81.7</v>
      </c>
      <c r="FM27" s="92">
        <v>64.099999999999994</v>
      </c>
      <c r="FN27" s="92">
        <v>70</v>
      </c>
      <c r="FO27" s="92">
        <v>70.3</v>
      </c>
      <c r="FP27" s="92">
        <v>84.5</v>
      </c>
    </row>
    <row r="28" spans="1:172" x14ac:dyDescent="0.2">
      <c r="A28" s="92" t="s">
        <v>174</v>
      </c>
      <c r="B28" s="92">
        <v>57.1</v>
      </c>
      <c r="C28" s="92">
        <v>61.3</v>
      </c>
      <c r="D28" s="92">
        <v>67.8</v>
      </c>
      <c r="E28" s="92">
        <v>70.2</v>
      </c>
      <c r="F28" s="92">
        <v>71.5</v>
      </c>
      <c r="G28" s="92">
        <v>65.7</v>
      </c>
      <c r="H28" s="92">
        <v>70.2</v>
      </c>
      <c r="I28" s="92">
        <v>72.5</v>
      </c>
      <c r="J28" s="92">
        <v>71.2</v>
      </c>
      <c r="K28" s="92">
        <v>78.8</v>
      </c>
      <c r="L28" s="92">
        <v>77.2</v>
      </c>
      <c r="M28" s="92">
        <v>66.099999999999994</v>
      </c>
      <c r="N28" s="92">
        <v>64.400000000000006</v>
      </c>
      <c r="O28" s="92">
        <v>72</v>
      </c>
      <c r="P28" s="92">
        <v>71</v>
      </c>
      <c r="Q28" s="92">
        <v>72.099999999999994</v>
      </c>
      <c r="R28" s="92">
        <v>71.8</v>
      </c>
      <c r="S28" s="92">
        <v>66</v>
      </c>
      <c r="T28" s="92">
        <v>73.099999999999994</v>
      </c>
      <c r="U28" s="92">
        <v>71.3</v>
      </c>
      <c r="V28" s="92">
        <v>76.8</v>
      </c>
      <c r="W28" s="92">
        <v>85.3</v>
      </c>
      <c r="X28" s="92">
        <v>82.2</v>
      </c>
      <c r="Y28" s="92">
        <v>72.099999999999994</v>
      </c>
      <c r="Z28" s="92">
        <v>69.900000000000006</v>
      </c>
      <c r="AA28" s="92">
        <v>73.3</v>
      </c>
      <c r="AB28" s="92">
        <v>88</v>
      </c>
      <c r="AC28" s="92">
        <v>79.400000000000006</v>
      </c>
      <c r="AD28" s="92">
        <v>83.9</v>
      </c>
      <c r="AE28" s="92">
        <v>85.5</v>
      </c>
      <c r="AF28" s="92">
        <v>88.9</v>
      </c>
      <c r="AG28" s="92">
        <v>93.9</v>
      </c>
      <c r="AH28" s="92">
        <v>91.5</v>
      </c>
      <c r="AI28" s="92">
        <v>95.5</v>
      </c>
      <c r="AJ28" s="92">
        <v>92.5</v>
      </c>
      <c r="AK28" s="92">
        <v>77.099999999999994</v>
      </c>
      <c r="AL28" s="92">
        <v>75.900000000000006</v>
      </c>
      <c r="AM28" s="92">
        <v>78.400000000000006</v>
      </c>
      <c r="AN28" s="92">
        <v>89.2</v>
      </c>
      <c r="AO28" s="92">
        <v>83.3</v>
      </c>
      <c r="AP28" s="92">
        <v>84.2</v>
      </c>
      <c r="AQ28" s="92">
        <v>87.1</v>
      </c>
      <c r="AR28" s="92">
        <v>81.3</v>
      </c>
      <c r="AS28" s="92">
        <v>91</v>
      </c>
      <c r="AT28" s="92">
        <v>87.7</v>
      </c>
      <c r="AU28" s="92">
        <v>86.7</v>
      </c>
      <c r="AV28" s="92">
        <v>87.5</v>
      </c>
      <c r="AW28" s="92">
        <v>79.5</v>
      </c>
      <c r="AX28" s="92">
        <v>75.5</v>
      </c>
      <c r="AY28" s="92">
        <v>80.2</v>
      </c>
      <c r="AZ28" s="92">
        <v>92.1</v>
      </c>
      <c r="BA28" s="92">
        <v>78.3</v>
      </c>
      <c r="BB28" s="92">
        <v>87</v>
      </c>
      <c r="BC28" s="92">
        <v>84.8</v>
      </c>
      <c r="BD28" s="92">
        <v>84.7</v>
      </c>
      <c r="BE28" s="92">
        <v>94.6</v>
      </c>
      <c r="BF28" s="92">
        <v>87.5</v>
      </c>
      <c r="BG28" s="92">
        <v>93.8</v>
      </c>
      <c r="BH28" s="92">
        <v>90.9</v>
      </c>
      <c r="BI28" s="92">
        <v>79.099999999999994</v>
      </c>
      <c r="BJ28" s="92">
        <v>85.9</v>
      </c>
      <c r="BK28" s="92">
        <v>86.5</v>
      </c>
      <c r="BL28" s="92">
        <v>101.8</v>
      </c>
      <c r="BM28" s="92">
        <v>92.9</v>
      </c>
      <c r="BN28" s="92">
        <v>105.4</v>
      </c>
      <c r="BO28" s="92">
        <v>102.9</v>
      </c>
      <c r="BP28" s="92">
        <v>101.3</v>
      </c>
      <c r="BQ28" s="92">
        <v>112.4</v>
      </c>
      <c r="BR28" s="92">
        <v>102</v>
      </c>
      <c r="BS28" s="92">
        <v>115.4</v>
      </c>
      <c r="BT28" s="92">
        <v>109.9</v>
      </c>
      <c r="BU28" s="92">
        <v>100.7</v>
      </c>
      <c r="BV28" s="92">
        <v>97.7</v>
      </c>
      <c r="BW28" s="92">
        <v>106.4</v>
      </c>
      <c r="BX28" s="92">
        <v>114.1</v>
      </c>
      <c r="BY28" s="92">
        <v>112.5</v>
      </c>
      <c r="BZ28" s="92">
        <v>111.3</v>
      </c>
      <c r="CA28" s="92">
        <v>112.6</v>
      </c>
      <c r="CB28" s="92">
        <v>117.4</v>
      </c>
      <c r="CC28" s="92">
        <v>116.4</v>
      </c>
      <c r="CD28" s="92">
        <v>125.8</v>
      </c>
      <c r="CE28" s="92">
        <v>125</v>
      </c>
      <c r="CF28" s="92">
        <v>103.4</v>
      </c>
      <c r="CG28" s="92">
        <v>73.7</v>
      </c>
      <c r="CH28" s="92">
        <v>66.599999999999994</v>
      </c>
      <c r="CI28" s="92">
        <v>63.7</v>
      </c>
      <c r="CJ28" s="92">
        <v>74.8</v>
      </c>
      <c r="CK28" s="92">
        <v>65.8</v>
      </c>
      <c r="CL28" s="92">
        <v>70.400000000000006</v>
      </c>
      <c r="CM28" s="92">
        <v>70.599999999999994</v>
      </c>
      <c r="CN28" s="92">
        <v>77.5</v>
      </c>
      <c r="CO28" s="92">
        <v>83.8</v>
      </c>
      <c r="CP28" s="92">
        <v>89.6</v>
      </c>
      <c r="CQ28" s="92">
        <v>95.9</v>
      </c>
      <c r="CR28" s="92">
        <v>101.8</v>
      </c>
      <c r="CS28" s="92">
        <v>95.3</v>
      </c>
      <c r="CT28" s="92">
        <v>87</v>
      </c>
      <c r="CU28" s="92">
        <v>93.5</v>
      </c>
      <c r="CV28" s="92">
        <v>114.7</v>
      </c>
      <c r="CW28" s="92">
        <v>101.7</v>
      </c>
      <c r="CX28" s="92">
        <v>105.1</v>
      </c>
      <c r="CY28" s="92">
        <v>108.8</v>
      </c>
      <c r="CZ28" s="92">
        <v>105</v>
      </c>
      <c r="DA28" s="92">
        <v>113</v>
      </c>
      <c r="DB28" s="92">
        <v>113.1</v>
      </c>
      <c r="DC28" s="92">
        <v>111.9</v>
      </c>
      <c r="DD28" s="92">
        <v>112</v>
      </c>
      <c r="DE28" s="92">
        <v>103.9</v>
      </c>
      <c r="DF28" s="92">
        <v>96.5</v>
      </c>
      <c r="DG28" s="92">
        <v>106.3</v>
      </c>
      <c r="DH28" s="92">
        <v>116.8</v>
      </c>
      <c r="DI28" s="92">
        <v>98.1</v>
      </c>
      <c r="DJ28" s="92">
        <v>107.5</v>
      </c>
      <c r="DK28" s="92">
        <v>105.7</v>
      </c>
      <c r="DL28" s="92">
        <v>102.9</v>
      </c>
      <c r="DM28" s="92">
        <v>116.4</v>
      </c>
      <c r="DN28" s="92">
        <v>106.8</v>
      </c>
      <c r="DO28" s="92">
        <v>103.2</v>
      </c>
      <c r="DP28" s="92">
        <v>109.2</v>
      </c>
      <c r="DQ28" s="92">
        <v>97.3</v>
      </c>
      <c r="DR28" s="92">
        <v>95.6</v>
      </c>
      <c r="DS28" s="92">
        <v>97.7</v>
      </c>
      <c r="DT28" s="92">
        <v>112</v>
      </c>
      <c r="DU28" s="92">
        <v>93.7</v>
      </c>
      <c r="DV28" s="92">
        <v>105.1</v>
      </c>
      <c r="DW28" s="92">
        <v>104.8</v>
      </c>
      <c r="DX28" s="92">
        <v>101</v>
      </c>
      <c r="DY28" s="92">
        <v>106.4</v>
      </c>
      <c r="DZ28" s="92">
        <v>96.4</v>
      </c>
      <c r="EA28" s="92">
        <v>104.7</v>
      </c>
      <c r="EB28" s="92">
        <v>97.4</v>
      </c>
      <c r="EC28" s="92">
        <v>85.3</v>
      </c>
      <c r="ED28" s="92">
        <v>91.7</v>
      </c>
      <c r="EE28" s="92">
        <v>97.8</v>
      </c>
      <c r="EF28" s="92">
        <v>105.8</v>
      </c>
      <c r="EG28" s="92">
        <v>105.9</v>
      </c>
      <c r="EH28" s="92">
        <v>104.3</v>
      </c>
      <c r="EI28" s="92">
        <v>103.5</v>
      </c>
      <c r="EJ28" s="92">
        <v>107.9</v>
      </c>
      <c r="EK28" s="92">
        <v>111.1</v>
      </c>
      <c r="EL28" s="92">
        <v>108.7</v>
      </c>
      <c r="EM28" s="92">
        <v>117.7</v>
      </c>
      <c r="EN28" s="92">
        <v>106.8</v>
      </c>
      <c r="EO28" s="92">
        <v>87.6</v>
      </c>
      <c r="EP28" s="92">
        <v>96.6</v>
      </c>
      <c r="EQ28" s="92">
        <v>103.6</v>
      </c>
      <c r="ER28" s="92">
        <v>97.9</v>
      </c>
      <c r="ES28" s="92">
        <v>94.8</v>
      </c>
      <c r="ET28" s="92">
        <v>100.6</v>
      </c>
      <c r="EU28" s="92">
        <v>89.3</v>
      </c>
      <c r="EV28" s="92">
        <v>97.7</v>
      </c>
      <c r="EW28" s="92">
        <v>103.1</v>
      </c>
      <c r="EX28" s="92">
        <v>106.2</v>
      </c>
      <c r="EY28" s="92">
        <v>109.5</v>
      </c>
      <c r="EZ28" s="92">
        <v>96.8</v>
      </c>
      <c r="FA28" s="92">
        <v>81.8</v>
      </c>
      <c r="FB28" s="92">
        <v>88.8</v>
      </c>
      <c r="FC28" s="92">
        <v>91.6</v>
      </c>
      <c r="FD28" s="92">
        <v>95.4</v>
      </c>
      <c r="FE28" s="92">
        <v>84.9</v>
      </c>
      <c r="FF28" s="92">
        <v>80.3</v>
      </c>
      <c r="FG28" s="92">
        <v>77.3</v>
      </c>
      <c r="FH28" s="92">
        <v>83.6</v>
      </c>
      <c r="FI28" s="92">
        <v>88.1</v>
      </c>
      <c r="FJ28" s="92">
        <v>85.3</v>
      </c>
      <c r="FK28" s="92">
        <v>89.2</v>
      </c>
      <c r="FL28" s="92">
        <v>80.5</v>
      </c>
      <c r="FM28" s="92">
        <v>60.9</v>
      </c>
      <c r="FN28" s="92">
        <v>65.900000000000006</v>
      </c>
      <c r="FO28" s="92">
        <v>66</v>
      </c>
      <c r="FP28" s="92">
        <v>78.5</v>
      </c>
    </row>
    <row r="29" spans="1:172" x14ac:dyDescent="0.2">
      <c r="A29" s="92" t="s">
        <v>175</v>
      </c>
      <c r="B29" s="92">
        <v>52</v>
      </c>
      <c r="C29" s="92">
        <v>53.1</v>
      </c>
      <c r="D29" s="92">
        <v>61.2</v>
      </c>
      <c r="E29" s="92">
        <v>65.7</v>
      </c>
      <c r="F29" s="92">
        <v>61.6</v>
      </c>
      <c r="G29" s="92">
        <v>55.9</v>
      </c>
      <c r="H29" s="92">
        <v>58.1</v>
      </c>
      <c r="I29" s="92">
        <v>54.3</v>
      </c>
      <c r="J29" s="92">
        <v>58.2</v>
      </c>
      <c r="K29" s="92">
        <v>64.599999999999994</v>
      </c>
      <c r="L29" s="92">
        <v>60.9</v>
      </c>
      <c r="M29" s="92">
        <v>47.8</v>
      </c>
      <c r="N29" s="92">
        <v>57.9</v>
      </c>
      <c r="O29" s="92">
        <v>58.9</v>
      </c>
      <c r="P29" s="92">
        <v>58</v>
      </c>
      <c r="Q29" s="92">
        <v>57.3</v>
      </c>
      <c r="R29" s="92">
        <v>60.8</v>
      </c>
      <c r="S29" s="92">
        <v>55.4</v>
      </c>
      <c r="T29" s="92">
        <v>58.2</v>
      </c>
      <c r="U29" s="92">
        <v>57.3</v>
      </c>
      <c r="V29" s="92">
        <v>64.2</v>
      </c>
      <c r="W29" s="92">
        <v>67.3</v>
      </c>
      <c r="X29" s="92">
        <v>66.099999999999994</v>
      </c>
      <c r="Y29" s="92">
        <v>55.7</v>
      </c>
      <c r="Z29" s="92">
        <v>64.099999999999994</v>
      </c>
      <c r="AA29" s="92">
        <v>64.3</v>
      </c>
      <c r="AB29" s="92">
        <v>81.900000000000006</v>
      </c>
      <c r="AC29" s="92">
        <v>73.900000000000006</v>
      </c>
      <c r="AD29" s="92">
        <v>78.400000000000006</v>
      </c>
      <c r="AE29" s="92">
        <v>79.2</v>
      </c>
      <c r="AF29" s="92">
        <v>82.5</v>
      </c>
      <c r="AG29" s="92">
        <v>83.9</v>
      </c>
      <c r="AH29" s="92">
        <v>83.9</v>
      </c>
      <c r="AI29" s="92">
        <v>81.900000000000006</v>
      </c>
      <c r="AJ29" s="92">
        <v>83.9</v>
      </c>
      <c r="AK29" s="92">
        <v>71.8</v>
      </c>
      <c r="AL29" s="92">
        <v>73</v>
      </c>
      <c r="AM29" s="92">
        <v>74.5</v>
      </c>
      <c r="AN29" s="92">
        <v>87.9</v>
      </c>
      <c r="AO29" s="92">
        <v>84.1</v>
      </c>
      <c r="AP29" s="92">
        <v>85.5</v>
      </c>
      <c r="AQ29" s="92">
        <v>90.1</v>
      </c>
      <c r="AR29" s="92">
        <v>83.7</v>
      </c>
      <c r="AS29" s="92">
        <v>88.5</v>
      </c>
      <c r="AT29" s="92">
        <v>82.7</v>
      </c>
      <c r="AU29" s="92">
        <v>81.900000000000006</v>
      </c>
      <c r="AV29" s="92">
        <v>85.1</v>
      </c>
      <c r="AW29" s="92">
        <v>75.8</v>
      </c>
      <c r="AX29" s="92">
        <v>74.8</v>
      </c>
      <c r="AY29" s="92">
        <v>78.2</v>
      </c>
      <c r="AZ29" s="92">
        <v>91.1</v>
      </c>
      <c r="BA29" s="92">
        <v>79</v>
      </c>
      <c r="BB29" s="92">
        <v>93.8</v>
      </c>
      <c r="BC29" s="92">
        <v>86.2</v>
      </c>
      <c r="BD29" s="92">
        <v>87.1</v>
      </c>
      <c r="BE29" s="92">
        <v>93.5</v>
      </c>
      <c r="BF29" s="92">
        <v>79.099999999999994</v>
      </c>
      <c r="BG29" s="92">
        <v>86.9</v>
      </c>
      <c r="BH29" s="92">
        <v>85</v>
      </c>
      <c r="BI29" s="92">
        <v>72.5</v>
      </c>
      <c r="BJ29" s="92">
        <v>80.7</v>
      </c>
      <c r="BK29" s="92">
        <v>79.7</v>
      </c>
      <c r="BL29" s="92">
        <v>98.7</v>
      </c>
      <c r="BM29" s="92">
        <v>88.2</v>
      </c>
      <c r="BN29" s="92">
        <v>103.7</v>
      </c>
      <c r="BO29" s="92">
        <v>97.1</v>
      </c>
      <c r="BP29" s="92">
        <v>103</v>
      </c>
      <c r="BQ29" s="92">
        <v>109.6</v>
      </c>
      <c r="BR29" s="92">
        <v>97.3</v>
      </c>
      <c r="BS29" s="92">
        <v>113</v>
      </c>
      <c r="BT29" s="92">
        <v>104.7</v>
      </c>
      <c r="BU29" s="92">
        <v>81.7</v>
      </c>
      <c r="BV29" s="92">
        <v>99.8</v>
      </c>
      <c r="BW29" s="92">
        <v>99</v>
      </c>
      <c r="BX29" s="92">
        <v>110.2</v>
      </c>
      <c r="BY29" s="92">
        <v>112.6</v>
      </c>
      <c r="BZ29" s="92">
        <v>110.6</v>
      </c>
      <c r="CA29" s="92">
        <v>115.9</v>
      </c>
      <c r="CB29" s="92">
        <v>120.5</v>
      </c>
      <c r="CC29" s="92">
        <v>120.5</v>
      </c>
      <c r="CD29" s="92">
        <v>116.5</v>
      </c>
      <c r="CE29" s="92">
        <v>116.5</v>
      </c>
      <c r="CF29" s="92">
        <v>85.1</v>
      </c>
      <c r="CG29" s="92">
        <v>40</v>
      </c>
      <c r="CH29" s="92">
        <v>65.7</v>
      </c>
      <c r="CI29" s="92">
        <v>69.599999999999994</v>
      </c>
      <c r="CJ29" s="92">
        <v>90.1</v>
      </c>
      <c r="CK29" s="92">
        <v>85.2</v>
      </c>
      <c r="CL29" s="92">
        <v>91.3</v>
      </c>
      <c r="CM29" s="92">
        <v>94.4</v>
      </c>
      <c r="CN29" s="92">
        <v>95.3</v>
      </c>
      <c r="CO29" s="92">
        <v>98.7</v>
      </c>
      <c r="CP29" s="92">
        <v>97.5</v>
      </c>
      <c r="CQ29" s="92">
        <v>111.4</v>
      </c>
      <c r="CR29" s="92">
        <v>105.4</v>
      </c>
      <c r="CS29" s="92">
        <v>91.8</v>
      </c>
      <c r="CT29" s="92">
        <v>92.8</v>
      </c>
      <c r="CU29" s="92">
        <v>94.5</v>
      </c>
      <c r="CV29" s="92">
        <v>122.4</v>
      </c>
      <c r="CW29" s="92">
        <v>111.8</v>
      </c>
      <c r="CX29" s="92">
        <v>117</v>
      </c>
      <c r="CY29" s="92">
        <v>114.9</v>
      </c>
      <c r="CZ29" s="92">
        <v>119.6</v>
      </c>
      <c r="DA29" s="92">
        <v>124.7</v>
      </c>
      <c r="DB29" s="92">
        <v>116.1</v>
      </c>
      <c r="DC29" s="92">
        <v>119</v>
      </c>
      <c r="DD29" s="92">
        <v>119.8</v>
      </c>
      <c r="DE29" s="92">
        <v>102.8</v>
      </c>
      <c r="DF29" s="92">
        <v>100.2</v>
      </c>
      <c r="DG29" s="92">
        <v>118.5</v>
      </c>
      <c r="DH29" s="92">
        <v>122.2</v>
      </c>
      <c r="DI29" s="92">
        <v>110.9</v>
      </c>
      <c r="DJ29" s="92">
        <v>123.8</v>
      </c>
      <c r="DK29" s="92">
        <v>117.6</v>
      </c>
      <c r="DL29" s="92">
        <v>123.4</v>
      </c>
      <c r="DM29" s="92">
        <v>131.69999999999999</v>
      </c>
      <c r="DN29" s="92">
        <v>108.5</v>
      </c>
      <c r="DO29" s="92">
        <v>111.5</v>
      </c>
      <c r="DP29" s="92">
        <v>114.2</v>
      </c>
      <c r="DQ29" s="92">
        <v>104.2</v>
      </c>
      <c r="DR29" s="92">
        <v>73.3</v>
      </c>
      <c r="DS29" s="92">
        <v>86.1</v>
      </c>
      <c r="DT29" s="92">
        <v>112.6</v>
      </c>
      <c r="DU29" s="92">
        <v>96</v>
      </c>
      <c r="DV29" s="92">
        <v>103.5</v>
      </c>
      <c r="DW29" s="92">
        <v>94.5</v>
      </c>
      <c r="DX29" s="92">
        <v>106.7</v>
      </c>
      <c r="DY29" s="92">
        <v>116.5</v>
      </c>
      <c r="DZ29" s="92">
        <v>100.3</v>
      </c>
      <c r="EA29" s="92">
        <v>115.1</v>
      </c>
      <c r="EB29" s="92">
        <v>107.6</v>
      </c>
      <c r="EC29" s="92">
        <v>87.8</v>
      </c>
      <c r="ED29" s="92">
        <v>103.9</v>
      </c>
      <c r="EE29" s="92">
        <v>93.3</v>
      </c>
      <c r="EF29" s="92">
        <v>114.2</v>
      </c>
      <c r="EG29" s="92">
        <v>122.5</v>
      </c>
      <c r="EH29" s="92">
        <v>119.3</v>
      </c>
      <c r="EI29" s="92">
        <v>114</v>
      </c>
      <c r="EJ29" s="92">
        <v>115</v>
      </c>
      <c r="EK29" s="92">
        <v>121.8</v>
      </c>
      <c r="EL29" s="92">
        <v>114.2</v>
      </c>
      <c r="EM29" s="92">
        <v>117.8</v>
      </c>
      <c r="EN29" s="92">
        <v>105.4</v>
      </c>
      <c r="EO29" s="92">
        <v>73.599999999999994</v>
      </c>
      <c r="EP29" s="92">
        <v>90.4</v>
      </c>
      <c r="EQ29" s="92">
        <v>103.7</v>
      </c>
      <c r="ER29" s="92">
        <v>97.9</v>
      </c>
      <c r="ES29" s="92">
        <v>96</v>
      </c>
      <c r="ET29" s="92">
        <v>95.5</v>
      </c>
      <c r="EU29" s="92">
        <v>72.900000000000006</v>
      </c>
      <c r="EV29" s="92">
        <v>89.6</v>
      </c>
      <c r="EW29" s="92">
        <v>92.5</v>
      </c>
      <c r="EX29" s="92">
        <v>99.6</v>
      </c>
      <c r="EY29" s="92">
        <v>101.2</v>
      </c>
      <c r="EZ29" s="92">
        <v>90.5</v>
      </c>
      <c r="FA29" s="92">
        <v>65</v>
      </c>
      <c r="FB29" s="92">
        <v>73.599999999999994</v>
      </c>
      <c r="FC29" s="92">
        <v>72</v>
      </c>
      <c r="FD29" s="92">
        <v>85.4</v>
      </c>
      <c r="FE29" s="92">
        <v>73.7</v>
      </c>
      <c r="FF29" s="92">
        <v>71.400000000000006</v>
      </c>
      <c r="FG29" s="92">
        <v>65.3</v>
      </c>
      <c r="FH29" s="92">
        <v>71.599999999999994</v>
      </c>
      <c r="FI29" s="92">
        <v>68.099999999999994</v>
      </c>
      <c r="FJ29" s="92">
        <v>60.4</v>
      </c>
      <c r="FK29" s="92">
        <v>65.900000000000006</v>
      </c>
      <c r="FL29" s="92">
        <v>58.8</v>
      </c>
      <c r="FM29" s="92">
        <v>44.8</v>
      </c>
      <c r="FN29" s="92">
        <v>50.8</v>
      </c>
      <c r="FO29" s="92">
        <v>50.9</v>
      </c>
      <c r="FP29" s="92">
        <v>65.099999999999994</v>
      </c>
    </row>
    <row r="30" spans="1:172" x14ac:dyDescent="0.2">
      <c r="A30" s="92" t="s">
        <v>176</v>
      </c>
      <c r="B30" s="92">
        <v>34</v>
      </c>
      <c r="C30" s="92">
        <v>30.8</v>
      </c>
      <c r="D30" s="92">
        <v>36.6</v>
      </c>
      <c r="E30" s="92">
        <v>41.1</v>
      </c>
      <c r="F30" s="92">
        <v>39.799999999999997</v>
      </c>
      <c r="G30" s="92">
        <v>36.700000000000003</v>
      </c>
      <c r="H30" s="92">
        <v>41</v>
      </c>
      <c r="I30" s="92">
        <v>44.8</v>
      </c>
      <c r="J30" s="92">
        <v>43.2</v>
      </c>
      <c r="K30" s="92">
        <v>47.5</v>
      </c>
      <c r="L30" s="92">
        <v>45.1</v>
      </c>
      <c r="M30" s="92">
        <v>35.799999999999997</v>
      </c>
      <c r="N30" s="92">
        <v>42.2</v>
      </c>
      <c r="O30" s="92">
        <v>41.5</v>
      </c>
      <c r="P30" s="92">
        <v>38.9</v>
      </c>
      <c r="Q30" s="92">
        <v>41.6</v>
      </c>
      <c r="R30" s="92">
        <v>43</v>
      </c>
      <c r="S30" s="92">
        <v>41.2</v>
      </c>
      <c r="T30" s="92">
        <v>42.6</v>
      </c>
      <c r="U30" s="92">
        <v>45.1</v>
      </c>
      <c r="V30" s="92">
        <v>48.2</v>
      </c>
      <c r="W30" s="92">
        <v>51.9</v>
      </c>
      <c r="X30" s="92">
        <v>46.5</v>
      </c>
      <c r="Y30" s="92">
        <v>37.1</v>
      </c>
      <c r="Z30" s="92">
        <v>42.3</v>
      </c>
      <c r="AA30" s="92">
        <v>38</v>
      </c>
      <c r="AB30" s="92">
        <v>51</v>
      </c>
      <c r="AC30" s="92">
        <v>48.2</v>
      </c>
      <c r="AD30" s="92">
        <v>50.6</v>
      </c>
      <c r="AE30" s="92">
        <v>49.4</v>
      </c>
      <c r="AF30" s="92">
        <v>45.2</v>
      </c>
      <c r="AG30" s="92">
        <v>50.2</v>
      </c>
      <c r="AH30" s="92">
        <v>52.6</v>
      </c>
      <c r="AI30" s="92">
        <v>51.3</v>
      </c>
      <c r="AJ30" s="92">
        <v>50.8</v>
      </c>
      <c r="AK30" s="92">
        <v>43.8</v>
      </c>
      <c r="AL30" s="92">
        <v>42.5</v>
      </c>
      <c r="AM30" s="92">
        <v>40.799999999999997</v>
      </c>
      <c r="AN30" s="92">
        <v>53.7</v>
      </c>
      <c r="AO30" s="92">
        <v>50.2</v>
      </c>
      <c r="AP30" s="92">
        <v>52.3</v>
      </c>
      <c r="AQ30" s="92">
        <v>55.3</v>
      </c>
      <c r="AR30" s="92">
        <v>46.3</v>
      </c>
      <c r="AS30" s="92">
        <v>58.3</v>
      </c>
      <c r="AT30" s="92">
        <v>53.4</v>
      </c>
      <c r="AU30" s="92">
        <v>52.9</v>
      </c>
      <c r="AV30" s="92">
        <v>52</v>
      </c>
      <c r="AW30" s="92">
        <v>47.6</v>
      </c>
      <c r="AX30" s="92">
        <v>47.8</v>
      </c>
      <c r="AY30" s="92">
        <v>46.2</v>
      </c>
      <c r="AZ30" s="92">
        <v>53.6</v>
      </c>
      <c r="BA30" s="92">
        <v>48.5</v>
      </c>
      <c r="BB30" s="92">
        <v>58.1</v>
      </c>
      <c r="BC30" s="92">
        <v>49.9</v>
      </c>
      <c r="BD30" s="92">
        <v>45.4</v>
      </c>
      <c r="BE30" s="92">
        <v>62</v>
      </c>
      <c r="BF30" s="92">
        <v>49.7</v>
      </c>
      <c r="BG30" s="92">
        <v>52.4</v>
      </c>
      <c r="BH30" s="92">
        <v>59</v>
      </c>
      <c r="BI30" s="92">
        <v>45.3</v>
      </c>
      <c r="BJ30" s="92">
        <v>56.2</v>
      </c>
      <c r="BK30" s="92">
        <v>48.4</v>
      </c>
      <c r="BL30" s="92">
        <v>62</v>
      </c>
      <c r="BM30" s="92">
        <v>53.7</v>
      </c>
      <c r="BN30" s="92">
        <v>64.400000000000006</v>
      </c>
      <c r="BO30" s="92">
        <v>58.4</v>
      </c>
      <c r="BP30" s="92">
        <v>61.9</v>
      </c>
      <c r="BQ30" s="92">
        <v>77.2</v>
      </c>
      <c r="BR30" s="92">
        <v>64</v>
      </c>
      <c r="BS30" s="92">
        <v>57.2</v>
      </c>
      <c r="BT30" s="92">
        <v>55.7</v>
      </c>
      <c r="BU30" s="92">
        <v>45</v>
      </c>
      <c r="BV30" s="92">
        <v>70.599999999999994</v>
      </c>
      <c r="BW30" s="92">
        <v>65.5</v>
      </c>
      <c r="BX30" s="92">
        <v>76.099999999999994</v>
      </c>
      <c r="BY30" s="92">
        <v>83.2</v>
      </c>
      <c r="BZ30" s="92">
        <v>80</v>
      </c>
      <c r="CA30" s="92">
        <v>81.5</v>
      </c>
      <c r="CB30" s="92">
        <v>80</v>
      </c>
      <c r="CC30" s="92">
        <v>89.3</v>
      </c>
      <c r="CD30" s="92">
        <v>92.5</v>
      </c>
      <c r="CE30" s="92">
        <v>93.7</v>
      </c>
      <c r="CF30" s="92">
        <v>96.3</v>
      </c>
      <c r="CG30" s="92">
        <v>92.9</v>
      </c>
      <c r="CH30" s="92">
        <v>98.3</v>
      </c>
      <c r="CI30" s="92">
        <v>83.9</v>
      </c>
      <c r="CJ30" s="92">
        <v>85.7</v>
      </c>
      <c r="CK30" s="92">
        <v>83.6</v>
      </c>
      <c r="CL30" s="92">
        <v>86.6</v>
      </c>
      <c r="CM30" s="92">
        <v>82.7</v>
      </c>
      <c r="CN30" s="92">
        <v>85.7</v>
      </c>
      <c r="CO30" s="92">
        <v>87.6</v>
      </c>
      <c r="CP30" s="92">
        <v>89.9</v>
      </c>
      <c r="CQ30" s="92">
        <v>89.2</v>
      </c>
      <c r="CR30" s="92">
        <v>82.2</v>
      </c>
      <c r="CS30" s="92">
        <v>69.7</v>
      </c>
      <c r="CT30" s="92">
        <v>78.599999999999994</v>
      </c>
      <c r="CU30" s="92">
        <v>73.2</v>
      </c>
      <c r="CV30" s="92">
        <v>85.8</v>
      </c>
      <c r="CW30" s="92">
        <v>81.8</v>
      </c>
      <c r="CX30" s="92">
        <v>86.4</v>
      </c>
      <c r="CY30" s="92">
        <v>79.7</v>
      </c>
      <c r="CZ30" s="92">
        <v>84.8</v>
      </c>
      <c r="DA30" s="92">
        <v>94.2</v>
      </c>
      <c r="DB30" s="92">
        <v>92.6</v>
      </c>
      <c r="DC30" s="92">
        <v>92.8</v>
      </c>
      <c r="DD30" s="92">
        <v>95.8</v>
      </c>
      <c r="DE30" s="92">
        <v>78.3</v>
      </c>
      <c r="DF30" s="92">
        <v>87.9</v>
      </c>
      <c r="DG30" s="92">
        <v>90.6</v>
      </c>
      <c r="DH30" s="92">
        <v>90.7</v>
      </c>
      <c r="DI30" s="92">
        <v>89.8</v>
      </c>
      <c r="DJ30" s="92">
        <v>97.8</v>
      </c>
      <c r="DK30" s="92">
        <v>89.3</v>
      </c>
      <c r="DL30" s="92">
        <v>89</v>
      </c>
      <c r="DM30" s="92">
        <v>107</v>
      </c>
      <c r="DN30" s="92">
        <v>94.8</v>
      </c>
      <c r="DO30" s="92">
        <v>93.4</v>
      </c>
      <c r="DP30" s="92">
        <v>95.8</v>
      </c>
      <c r="DQ30" s="92">
        <v>79.3</v>
      </c>
      <c r="DR30" s="92">
        <v>103.4</v>
      </c>
      <c r="DS30" s="92">
        <v>100.2</v>
      </c>
      <c r="DT30" s="92">
        <v>111.3</v>
      </c>
      <c r="DU30" s="92">
        <v>98.2</v>
      </c>
      <c r="DV30" s="92">
        <v>108.1</v>
      </c>
      <c r="DW30" s="92">
        <v>102.2</v>
      </c>
      <c r="DX30" s="92">
        <v>82.6</v>
      </c>
      <c r="DY30" s="92">
        <v>117.5</v>
      </c>
      <c r="DZ30" s="92">
        <v>105.3</v>
      </c>
      <c r="EA30" s="92">
        <v>101.4</v>
      </c>
      <c r="EB30" s="92">
        <v>98.8</v>
      </c>
      <c r="EC30" s="92">
        <v>71.099999999999994</v>
      </c>
      <c r="ED30" s="92">
        <v>95.2</v>
      </c>
      <c r="EE30" s="92">
        <v>91.2</v>
      </c>
      <c r="EF30" s="92">
        <v>101.2</v>
      </c>
      <c r="EG30" s="92">
        <v>108.2</v>
      </c>
      <c r="EH30" s="92">
        <v>104.8</v>
      </c>
      <c r="EI30" s="92">
        <v>101.2</v>
      </c>
      <c r="EJ30" s="92">
        <v>97.1</v>
      </c>
      <c r="EK30" s="92">
        <v>109.9</v>
      </c>
      <c r="EL30" s="92">
        <v>110.6</v>
      </c>
      <c r="EM30" s="92">
        <v>117.6</v>
      </c>
      <c r="EN30" s="92">
        <v>109</v>
      </c>
      <c r="EO30" s="92">
        <v>76.2</v>
      </c>
      <c r="EP30" s="92">
        <v>103</v>
      </c>
      <c r="EQ30" s="92">
        <v>102.8</v>
      </c>
      <c r="ER30" s="92">
        <v>101</v>
      </c>
      <c r="ES30" s="92">
        <v>107.2</v>
      </c>
      <c r="ET30" s="92">
        <v>106.9</v>
      </c>
      <c r="EU30" s="92">
        <v>82.9</v>
      </c>
      <c r="EV30" s="92">
        <v>109.4</v>
      </c>
      <c r="EW30" s="92">
        <v>106.3</v>
      </c>
      <c r="EX30" s="92">
        <v>104.5</v>
      </c>
      <c r="EY30" s="92">
        <v>111.1</v>
      </c>
      <c r="EZ30" s="92">
        <v>104.1</v>
      </c>
      <c r="FA30" s="92">
        <v>79.900000000000006</v>
      </c>
      <c r="FB30" s="92">
        <v>96.8</v>
      </c>
      <c r="FC30" s="92">
        <v>93.9</v>
      </c>
      <c r="FD30" s="92">
        <v>103.7</v>
      </c>
      <c r="FE30" s="92">
        <v>91.8</v>
      </c>
      <c r="FF30" s="92">
        <v>96.2</v>
      </c>
      <c r="FG30" s="92">
        <v>96.3</v>
      </c>
      <c r="FH30" s="92">
        <v>92.4</v>
      </c>
      <c r="FI30" s="92">
        <v>97.8</v>
      </c>
      <c r="FJ30" s="92">
        <v>99.5</v>
      </c>
      <c r="FK30" s="92">
        <v>92.9</v>
      </c>
      <c r="FL30" s="92">
        <v>82.6</v>
      </c>
      <c r="FM30" s="92">
        <v>62.6</v>
      </c>
      <c r="FN30" s="92">
        <v>72.7</v>
      </c>
      <c r="FO30" s="92">
        <v>71.5</v>
      </c>
      <c r="FP30" s="92">
        <v>80.900000000000006</v>
      </c>
    </row>
    <row r="31" spans="1:172" x14ac:dyDescent="0.2">
      <c r="A31" s="92" t="s">
        <v>177</v>
      </c>
      <c r="B31" s="92">
        <v>79.3</v>
      </c>
      <c r="C31" s="92">
        <v>67.7</v>
      </c>
      <c r="D31" s="92">
        <v>79.8</v>
      </c>
      <c r="E31" s="92">
        <v>86.1</v>
      </c>
      <c r="F31" s="92">
        <v>80.5</v>
      </c>
      <c r="G31" s="92">
        <v>73.900000000000006</v>
      </c>
      <c r="H31" s="92">
        <v>82.2</v>
      </c>
      <c r="I31" s="92">
        <v>82.9</v>
      </c>
      <c r="J31" s="92">
        <v>87.1</v>
      </c>
      <c r="K31" s="92">
        <v>104.5</v>
      </c>
      <c r="L31" s="92">
        <v>97.8</v>
      </c>
      <c r="M31" s="92">
        <v>82.1</v>
      </c>
      <c r="N31" s="92">
        <v>70.400000000000006</v>
      </c>
      <c r="O31" s="92">
        <v>67.599999999999994</v>
      </c>
      <c r="P31" s="92">
        <v>64</v>
      </c>
      <c r="Q31" s="92">
        <v>70.3</v>
      </c>
      <c r="R31" s="92">
        <v>72.900000000000006</v>
      </c>
      <c r="S31" s="92">
        <v>66.400000000000006</v>
      </c>
      <c r="T31" s="92">
        <v>74.599999999999994</v>
      </c>
      <c r="U31" s="92">
        <v>74.7</v>
      </c>
      <c r="V31" s="92">
        <v>80.3</v>
      </c>
      <c r="W31" s="92">
        <v>94.5</v>
      </c>
      <c r="X31" s="92">
        <v>91.7</v>
      </c>
      <c r="Y31" s="92">
        <v>80.900000000000006</v>
      </c>
      <c r="Z31" s="92">
        <v>72.5</v>
      </c>
      <c r="AA31" s="92">
        <v>64.7</v>
      </c>
      <c r="AB31" s="92">
        <v>81.099999999999994</v>
      </c>
      <c r="AC31" s="92">
        <v>73.599999999999994</v>
      </c>
      <c r="AD31" s="92">
        <v>77.7</v>
      </c>
      <c r="AE31" s="92">
        <v>72.8</v>
      </c>
      <c r="AF31" s="92">
        <v>76.400000000000006</v>
      </c>
      <c r="AG31" s="92">
        <v>79.5</v>
      </c>
      <c r="AH31" s="92">
        <v>77.400000000000006</v>
      </c>
      <c r="AI31" s="92">
        <v>82</v>
      </c>
      <c r="AJ31" s="92">
        <v>89.2</v>
      </c>
      <c r="AK31" s="92">
        <v>80.400000000000006</v>
      </c>
      <c r="AL31" s="92">
        <v>66.599999999999994</v>
      </c>
      <c r="AM31" s="92">
        <v>64</v>
      </c>
      <c r="AN31" s="92">
        <v>79.900000000000006</v>
      </c>
      <c r="AO31" s="92">
        <v>78.3</v>
      </c>
      <c r="AP31" s="92">
        <v>85.8</v>
      </c>
      <c r="AQ31" s="92">
        <v>83.5</v>
      </c>
      <c r="AR31" s="92">
        <v>76.400000000000006</v>
      </c>
      <c r="AS31" s="92">
        <v>79.599999999999994</v>
      </c>
      <c r="AT31" s="92">
        <v>72</v>
      </c>
      <c r="AU31" s="92">
        <v>81.3</v>
      </c>
      <c r="AV31" s="92">
        <v>94.8</v>
      </c>
      <c r="AW31" s="92">
        <v>88.5</v>
      </c>
      <c r="AX31" s="92">
        <v>70.2</v>
      </c>
      <c r="AY31" s="92">
        <v>66.5</v>
      </c>
      <c r="AZ31" s="92">
        <v>84.6</v>
      </c>
      <c r="BA31" s="92">
        <v>72.2</v>
      </c>
      <c r="BB31" s="92">
        <v>85.4</v>
      </c>
      <c r="BC31" s="92">
        <v>79.900000000000006</v>
      </c>
      <c r="BD31" s="92">
        <v>76.3</v>
      </c>
      <c r="BE31" s="92">
        <v>92.1</v>
      </c>
      <c r="BF31" s="92">
        <v>93.1</v>
      </c>
      <c r="BG31" s="92">
        <v>100.6</v>
      </c>
      <c r="BH31" s="92">
        <v>111.5</v>
      </c>
      <c r="BI31" s="92">
        <v>95.7</v>
      </c>
      <c r="BJ31" s="92">
        <v>80.3</v>
      </c>
      <c r="BK31" s="92">
        <v>76.3</v>
      </c>
      <c r="BL31" s="92">
        <v>93</v>
      </c>
      <c r="BM31" s="92">
        <v>85.5</v>
      </c>
      <c r="BN31" s="92">
        <v>91.8</v>
      </c>
      <c r="BO31" s="92">
        <v>81.2</v>
      </c>
      <c r="BP31" s="92">
        <v>86.9</v>
      </c>
      <c r="BQ31" s="92">
        <v>94.3</v>
      </c>
      <c r="BR31" s="92">
        <v>87.1</v>
      </c>
      <c r="BS31" s="92">
        <v>102.5</v>
      </c>
      <c r="BT31" s="92">
        <v>103.8</v>
      </c>
      <c r="BU31" s="92">
        <v>92.9</v>
      </c>
      <c r="BV31" s="92">
        <v>83.8</v>
      </c>
      <c r="BW31" s="92">
        <v>82</v>
      </c>
      <c r="BX31" s="92">
        <v>79.599999999999994</v>
      </c>
      <c r="BY31" s="92">
        <v>88.1</v>
      </c>
      <c r="BZ31" s="92">
        <v>85.3</v>
      </c>
      <c r="CA31" s="92">
        <v>84.6</v>
      </c>
      <c r="CB31" s="92">
        <v>89.6</v>
      </c>
      <c r="CC31" s="92">
        <v>89</v>
      </c>
      <c r="CD31" s="92">
        <v>95.4</v>
      </c>
      <c r="CE31" s="92">
        <v>98</v>
      </c>
      <c r="CF31" s="92">
        <v>91.1</v>
      </c>
      <c r="CG31" s="92">
        <v>80.8</v>
      </c>
      <c r="CH31" s="92">
        <v>69.5</v>
      </c>
      <c r="CI31" s="92">
        <v>66.2</v>
      </c>
      <c r="CJ31" s="92">
        <v>76.5</v>
      </c>
      <c r="CK31" s="92">
        <v>72.400000000000006</v>
      </c>
      <c r="CL31" s="92">
        <v>75.7</v>
      </c>
      <c r="CM31" s="92">
        <v>77.900000000000006</v>
      </c>
      <c r="CN31" s="92">
        <v>84.1</v>
      </c>
      <c r="CO31" s="92">
        <v>89</v>
      </c>
      <c r="CP31" s="92">
        <v>89.6</v>
      </c>
      <c r="CQ31" s="92">
        <v>100.7</v>
      </c>
      <c r="CR31" s="92">
        <v>98.6</v>
      </c>
      <c r="CS31" s="92">
        <v>94.6</v>
      </c>
      <c r="CT31" s="92">
        <v>85.3</v>
      </c>
      <c r="CU31" s="92">
        <v>84.4</v>
      </c>
      <c r="CV31" s="92">
        <v>104.9</v>
      </c>
      <c r="CW31" s="92">
        <v>85.9</v>
      </c>
      <c r="CX31" s="92">
        <v>89.6</v>
      </c>
      <c r="CY31" s="92">
        <v>78</v>
      </c>
      <c r="CZ31" s="92">
        <v>88.7</v>
      </c>
      <c r="DA31" s="92">
        <v>92.2</v>
      </c>
      <c r="DB31" s="92">
        <v>97.9</v>
      </c>
      <c r="DC31" s="92">
        <v>99</v>
      </c>
      <c r="DD31" s="92">
        <v>109.1</v>
      </c>
      <c r="DE31" s="92">
        <v>101.6</v>
      </c>
      <c r="DF31" s="92">
        <v>83.3</v>
      </c>
      <c r="DG31" s="92">
        <v>88.8</v>
      </c>
      <c r="DH31" s="92">
        <v>86.1</v>
      </c>
      <c r="DI31" s="92">
        <v>82.9</v>
      </c>
      <c r="DJ31" s="92">
        <v>94</v>
      </c>
      <c r="DK31" s="92">
        <v>89.4</v>
      </c>
      <c r="DL31" s="92">
        <v>93.2</v>
      </c>
      <c r="DM31" s="92">
        <v>101.3</v>
      </c>
      <c r="DN31" s="92">
        <v>101.5</v>
      </c>
      <c r="DO31" s="92">
        <v>101.9</v>
      </c>
      <c r="DP31" s="92">
        <v>109</v>
      </c>
      <c r="DQ31" s="92">
        <v>103.4</v>
      </c>
      <c r="DR31" s="92">
        <v>91.2</v>
      </c>
      <c r="DS31" s="92">
        <v>88.2</v>
      </c>
      <c r="DT31" s="92">
        <v>102.1</v>
      </c>
      <c r="DU31" s="92">
        <v>92</v>
      </c>
      <c r="DV31" s="92">
        <v>105.8</v>
      </c>
      <c r="DW31" s="92">
        <v>96.9</v>
      </c>
      <c r="DX31" s="92">
        <v>99</v>
      </c>
      <c r="DY31" s="92">
        <v>106.5</v>
      </c>
      <c r="DZ31" s="92">
        <v>96.1</v>
      </c>
      <c r="EA31" s="92">
        <v>112.6</v>
      </c>
      <c r="EB31" s="92">
        <v>114</v>
      </c>
      <c r="EC31" s="92">
        <v>95.5</v>
      </c>
      <c r="ED31" s="92">
        <v>97.8</v>
      </c>
      <c r="EE31" s="92">
        <v>86.5</v>
      </c>
      <c r="EF31" s="92">
        <v>101.6</v>
      </c>
      <c r="EG31" s="92">
        <v>106</v>
      </c>
      <c r="EH31" s="92">
        <v>99.8</v>
      </c>
      <c r="EI31" s="92">
        <v>92.6</v>
      </c>
      <c r="EJ31" s="92">
        <v>99.4</v>
      </c>
      <c r="EK31" s="92">
        <v>106.8</v>
      </c>
      <c r="EL31" s="92">
        <v>105.8</v>
      </c>
      <c r="EM31" s="92">
        <v>114.6</v>
      </c>
      <c r="EN31" s="92">
        <v>112.8</v>
      </c>
      <c r="EO31" s="92">
        <v>96.7</v>
      </c>
      <c r="EP31" s="92">
        <v>91.5</v>
      </c>
      <c r="EQ31" s="92">
        <v>93.9</v>
      </c>
      <c r="ER31" s="92">
        <v>89.7</v>
      </c>
      <c r="ES31" s="92">
        <v>89.7</v>
      </c>
      <c r="ET31" s="92">
        <v>89.7</v>
      </c>
      <c r="EU31" s="92">
        <v>79.400000000000006</v>
      </c>
      <c r="EV31" s="92">
        <v>92.8</v>
      </c>
      <c r="EW31" s="92">
        <v>94</v>
      </c>
      <c r="EX31" s="92">
        <v>101.6</v>
      </c>
      <c r="EY31" s="92">
        <v>109</v>
      </c>
      <c r="EZ31" s="92">
        <v>107.5</v>
      </c>
      <c r="FA31" s="92">
        <v>92.2</v>
      </c>
      <c r="FB31" s="92">
        <v>87</v>
      </c>
      <c r="FC31" s="92">
        <v>78.8</v>
      </c>
      <c r="FD31" s="92">
        <v>91.8</v>
      </c>
      <c r="FE31" s="92">
        <v>83.5</v>
      </c>
      <c r="FF31" s="92">
        <v>80.599999999999994</v>
      </c>
      <c r="FG31" s="92">
        <v>74.3</v>
      </c>
      <c r="FH31" s="92">
        <v>76.5</v>
      </c>
      <c r="FI31" s="92">
        <v>75.400000000000006</v>
      </c>
      <c r="FJ31" s="92">
        <v>78.900000000000006</v>
      </c>
      <c r="FK31" s="92">
        <v>81.400000000000006</v>
      </c>
      <c r="FL31" s="92">
        <v>82.8</v>
      </c>
      <c r="FM31" s="92">
        <v>73.900000000000006</v>
      </c>
      <c r="FN31" s="92">
        <v>69.8</v>
      </c>
      <c r="FO31" s="92">
        <v>72</v>
      </c>
      <c r="FP31" s="92">
        <v>75.400000000000006</v>
      </c>
    </row>
    <row r="32" spans="1:172" x14ac:dyDescent="0.2">
      <c r="A32" s="92" t="s">
        <v>178</v>
      </c>
      <c r="B32" s="92">
        <v>87.8</v>
      </c>
      <c r="C32" s="92">
        <v>76.5</v>
      </c>
      <c r="D32" s="92">
        <v>81.099999999999994</v>
      </c>
      <c r="E32" s="92">
        <v>83.1</v>
      </c>
      <c r="F32" s="92">
        <v>82.5</v>
      </c>
      <c r="G32" s="92">
        <v>76.8</v>
      </c>
      <c r="H32" s="92">
        <v>93.1</v>
      </c>
      <c r="I32" s="92">
        <v>98.6</v>
      </c>
      <c r="J32" s="92">
        <v>102.3</v>
      </c>
      <c r="K32" s="92">
        <v>112.3</v>
      </c>
      <c r="L32" s="92">
        <v>101.6</v>
      </c>
      <c r="M32" s="92">
        <v>83.8</v>
      </c>
      <c r="N32" s="92">
        <v>76.900000000000006</v>
      </c>
      <c r="O32" s="92">
        <v>73.7</v>
      </c>
      <c r="P32" s="92">
        <v>78.099999999999994</v>
      </c>
      <c r="Q32" s="92">
        <v>79</v>
      </c>
      <c r="R32" s="92">
        <v>84</v>
      </c>
      <c r="S32" s="92">
        <v>81.099999999999994</v>
      </c>
      <c r="T32" s="92">
        <v>87.9</v>
      </c>
      <c r="U32" s="92">
        <v>89.6</v>
      </c>
      <c r="V32" s="92">
        <v>106.5</v>
      </c>
      <c r="W32" s="92">
        <v>114.5</v>
      </c>
      <c r="X32" s="92">
        <v>101</v>
      </c>
      <c r="Y32" s="92">
        <v>83.6</v>
      </c>
      <c r="Z32" s="92">
        <v>83.9</v>
      </c>
      <c r="AA32" s="92">
        <v>77.8</v>
      </c>
      <c r="AB32" s="92">
        <v>100.6</v>
      </c>
      <c r="AC32" s="92">
        <v>90.1</v>
      </c>
      <c r="AD32" s="92">
        <v>94.1</v>
      </c>
      <c r="AE32" s="92">
        <v>99.1</v>
      </c>
      <c r="AF32" s="92">
        <v>102.4</v>
      </c>
      <c r="AG32" s="92">
        <v>110.6</v>
      </c>
      <c r="AH32" s="92">
        <v>103.9</v>
      </c>
      <c r="AI32" s="92">
        <v>108.4</v>
      </c>
      <c r="AJ32" s="92">
        <v>110.9</v>
      </c>
      <c r="AK32" s="92">
        <v>96.6</v>
      </c>
      <c r="AL32" s="92">
        <v>96.7</v>
      </c>
      <c r="AM32" s="92">
        <v>86.9</v>
      </c>
      <c r="AN32" s="92">
        <v>104.9</v>
      </c>
      <c r="AO32" s="92">
        <v>92.6</v>
      </c>
      <c r="AP32" s="92">
        <v>88.1</v>
      </c>
      <c r="AQ32" s="92">
        <v>103.3</v>
      </c>
      <c r="AR32" s="92">
        <v>103.8</v>
      </c>
      <c r="AS32" s="92">
        <v>121.2</v>
      </c>
      <c r="AT32" s="92">
        <v>118.9</v>
      </c>
      <c r="AU32" s="92">
        <v>110</v>
      </c>
      <c r="AV32" s="92">
        <v>112.4</v>
      </c>
      <c r="AW32" s="92">
        <v>102.6</v>
      </c>
      <c r="AX32" s="92">
        <v>98.9</v>
      </c>
      <c r="AY32" s="92">
        <v>86.9</v>
      </c>
      <c r="AZ32" s="92">
        <v>111.4</v>
      </c>
      <c r="BA32" s="92">
        <v>84.2</v>
      </c>
      <c r="BB32" s="92">
        <v>103.4</v>
      </c>
      <c r="BC32" s="92">
        <v>100</v>
      </c>
      <c r="BD32" s="92">
        <v>105.4</v>
      </c>
      <c r="BE32" s="92">
        <v>117.1</v>
      </c>
      <c r="BF32" s="92">
        <v>103.5</v>
      </c>
      <c r="BG32" s="92">
        <v>116.6</v>
      </c>
      <c r="BH32" s="92">
        <v>110.3</v>
      </c>
      <c r="BI32" s="92">
        <v>97.3</v>
      </c>
      <c r="BJ32" s="92">
        <v>99.7</v>
      </c>
      <c r="BK32" s="92">
        <v>86</v>
      </c>
      <c r="BL32" s="92">
        <v>108.3</v>
      </c>
      <c r="BM32" s="92">
        <v>91.1</v>
      </c>
      <c r="BN32" s="92">
        <v>102.1</v>
      </c>
      <c r="BO32" s="92">
        <v>99</v>
      </c>
      <c r="BP32" s="92">
        <v>110.1</v>
      </c>
      <c r="BQ32" s="92">
        <v>114.5</v>
      </c>
      <c r="BR32" s="92">
        <v>104.9</v>
      </c>
      <c r="BS32" s="92">
        <v>116</v>
      </c>
      <c r="BT32" s="92">
        <v>111.5</v>
      </c>
      <c r="BU32" s="92">
        <v>88.5</v>
      </c>
      <c r="BV32" s="92">
        <v>99.4</v>
      </c>
      <c r="BW32" s="92">
        <v>88.3</v>
      </c>
      <c r="BX32" s="92">
        <v>101.5</v>
      </c>
      <c r="BY32" s="92">
        <v>99.8</v>
      </c>
      <c r="BZ32" s="92">
        <v>95</v>
      </c>
      <c r="CA32" s="92">
        <v>107.1</v>
      </c>
      <c r="CB32" s="92">
        <v>117</v>
      </c>
      <c r="CC32" s="92">
        <v>111.2</v>
      </c>
      <c r="CD32" s="92">
        <v>116.2</v>
      </c>
      <c r="CE32" s="92">
        <v>123.1</v>
      </c>
      <c r="CF32" s="92">
        <v>103.5</v>
      </c>
      <c r="CG32" s="92">
        <v>86.3</v>
      </c>
      <c r="CH32" s="92">
        <v>76.8</v>
      </c>
      <c r="CI32" s="92">
        <v>70.900000000000006</v>
      </c>
      <c r="CJ32" s="92">
        <v>94.1</v>
      </c>
      <c r="CK32" s="92">
        <v>81.900000000000006</v>
      </c>
      <c r="CL32" s="92">
        <v>84.9</v>
      </c>
      <c r="CM32" s="92">
        <v>92.9</v>
      </c>
      <c r="CN32" s="92">
        <v>101.9</v>
      </c>
      <c r="CO32" s="92">
        <v>103.5</v>
      </c>
      <c r="CP32" s="92">
        <v>118.5</v>
      </c>
      <c r="CQ32" s="92">
        <v>117.8</v>
      </c>
      <c r="CR32" s="92">
        <v>111.2</v>
      </c>
      <c r="CS32" s="92">
        <v>93.3</v>
      </c>
      <c r="CT32" s="92">
        <v>88.2</v>
      </c>
      <c r="CU32" s="92">
        <v>85.8</v>
      </c>
      <c r="CV32" s="92">
        <v>111.7</v>
      </c>
      <c r="CW32" s="92">
        <v>98</v>
      </c>
      <c r="CX32" s="92">
        <v>109.9</v>
      </c>
      <c r="CY32" s="92">
        <v>109.5</v>
      </c>
      <c r="CZ32" s="92">
        <v>112.8</v>
      </c>
      <c r="DA32" s="92">
        <v>120.5</v>
      </c>
      <c r="DB32" s="92">
        <v>114.8</v>
      </c>
      <c r="DC32" s="92">
        <v>117</v>
      </c>
      <c r="DD32" s="92">
        <v>112</v>
      </c>
      <c r="DE32" s="92">
        <v>98.8</v>
      </c>
      <c r="DF32" s="92">
        <v>99.1</v>
      </c>
      <c r="DG32" s="92">
        <v>110.2</v>
      </c>
      <c r="DH32" s="92">
        <v>108.2</v>
      </c>
      <c r="DI32" s="92">
        <v>98.7</v>
      </c>
      <c r="DJ32" s="92">
        <v>110.3</v>
      </c>
      <c r="DK32" s="92">
        <v>123.3</v>
      </c>
      <c r="DL32" s="92">
        <v>109.6</v>
      </c>
      <c r="DM32" s="92">
        <v>120.6</v>
      </c>
      <c r="DN32" s="92">
        <v>108</v>
      </c>
      <c r="DO32" s="92">
        <v>108.5</v>
      </c>
      <c r="DP32" s="92">
        <v>104.5</v>
      </c>
      <c r="DQ32" s="92">
        <v>95.3</v>
      </c>
      <c r="DR32" s="92">
        <v>85</v>
      </c>
      <c r="DS32" s="92">
        <v>83.9</v>
      </c>
      <c r="DT32" s="92">
        <v>99.9</v>
      </c>
      <c r="DU32" s="92">
        <v>100.4</v>
      </c>
      <c r="DV32" s="92">
        <v>108.6</v>
      </c>
      <c r="DW32" s="92">
        <v>99.9</v>
      </c>
      <c r="DX32" s="92">
        <v>104.5</v>
      </c>
      <c r="DY32" s="92">
        <v>118.3</v>
      </c>
      <c r="DZ32" s="92">
        <v>99.4</v>
      </c>
      <c r="EA32" s="92">
        <v>112.7</v>
      </c>
      <c r="EB32" s="92">
        <v>103.9</v>
      </c>
      <c r="EC32" s="92">
        <v>83.4</v>
      </c>
      <c r="ED32" s="92">
        <v>85.7</v>
      </c>
      <c r="EE32" s="92">
        <v>92.6</v>
      </c>
      <c r="EF32" s="92">
        <v>94.6</v>
      </c>
      <c r="EG32" s="92">
        <v>105.7</v>
      </c>
      <c r="EH32" s="92">
        <v>106.3</v>
      </c>
      <c r="EI32" s="92">
        <v>105.4</v>
      </c>
      <c r="EJ32" s="92">
        <v>113.5</v>
      </c>
      <c r="EK32" s="92">
        <v>120.1</v>
      </c>
      <c r="EL32" s="92">
        <v>127.5</v>
      </c>
      <c r="EM32" s="92">
        <v>130.80000000000001</v>
      </c>
      <c r="EN32" s="92">
        <v>118.7</v>
      </c>
      <c r="EO32" s="92">
        <v>93.3</v>
      </c>
      <c r="EP32" s="92">
        <v>89.4</v>
      </c>
      <c r="EQ32" s="92">
        <v>95.8</v>
      </c>
      <c r="ER32" s="92">
        <v>90</v>
      </c>
      <c r="ES32" s="92">
        <v>94.8</v>
      </c>
      <c r="ET32" s="92">
        <v>95.6</v>
      </c>
      <c r="EU32" s="92">
        <v>95.7</v>
      </c>
      <c r="EV32" s="92">
        <v>111.1</v>
      </c>
      <c r="EW32" s="92">
        <v>107.7</v>
      </c>
      <c r="EX32" s="92">
        <v>119.6</v>
      </c>
      <c r="EY32" s="92">
        <v>119.3</v>
      </c>
      <c r="EZ32" s="92">
        <v>121.8</v>
      </c>
      <c r="FA32" s="92">
        <v>88.3</v>
      </c>
      <c r="FB32" s="92">
        <v>90.1</v>
      </c>
      <c r="FC32" s="92">
        <v>86.9</v>
      </c>
      <c r="FD32" s="92">
        <v>110.7</v>
      </c>
      <c r="FE32" s="92">
        <v>97.8</v>
      </c>
      <c r="FF32" s="92">
        <v>106.2</v>
      </c>
      <c r="FG32" s="92">
        <v>100.7</v>
      </c>
      <c r="FH32" s="92">
        <v>99.7</v>
      </c>
      <c r="FI32" s="92">
        <v>99.1</v>
      </c>
      <c r="FJ32" s="92">
        <v>104.1</v>
      </c>
      <c r="FK32" s="92">
        <v>105.5</v>
      </c>
      <c r="FL32" s="92">
        <v>96.9</v>
      </c>
      <c r="FM32" s="92">
        <v>77</v>
      </c>
      <c r="FN32" s="92">
        <v>74.3</v>
      </c>
      <c r="FO32" s="92">
        <v>79.3</v>
      </c>
      <c r="FP32" s="92">
        <v>93.6</v>
      </c>
    </row>
    <row r="33" spans="1:1" x14ac:dyDescent="0.2">
      <c r="A33" s="92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workbookViewId="0">
      <selection activeCell="I26" sqref="I26"/>
    </sheetView>
  </sheetViews>
  <sheetFormatPr defaultRowHeight="12.75" x14ac:dyDescent="0.2"/>
  <cols>
    <col min="1" max="1" width="2.28515625" style="65" customWidth="1"/>
    <col min="2" max="2" width="52.42578125" style="65" customWidth="1"/>
    <col min="3" max="13" width="6.7109375" style="65" customWidth="1"/>
    <col min="14" max="37" width="6.7109375" style="33" customWidth="1"/>
    <col min="38" max="255" width="9.140625" style="65"/>
    <col min="256" max="256" width="2" style="65" customWidth="1"/>
    <col min="257" max="257" width="2.28515625" style="65" customWidth="1"/>
    <col min="258" max="258" width="52.42578125" style="65" customWidth="1"/>
    <col min="259" max="293" width="6.7109375" style="65" customWidth="1"/>
    <col min="294" max="511" width="9.140625" style="65"/>
    <col min="512" max="512" width="2" style="65" customWidth="1"/>
    <col min="513" max="513" width="2.28515625" style="65" customWidth="1"/>
    <col min="514" max="514" width="52.42578125" style="65" customWidth="1"/>
    <col min="515" max="549" width="6.7109375" style="65" customWidth="1"/>
    <col min="550" max="767" width="9.140625" style="65"/>
    <col min="768" max="768" width="2" style="65" customWidth="1"/>
    <col min="769" max="769" width="2.28515625" style="65" customWidth="1"/>
    <col min="770" max="770" width="52.42578125" style="65" customWidth="1"/>
    <col min="771" max="805" width="6.7109375" style="65" customWidth="1"/>
    <col min="806" max="1023" width="9.140625" style="65"/>
    <col min="1024" max="1024" width="2" style="65" customWidth="1"/>
    <col min="1025" max="1025" width="2.28515625" style="65" customWidth="1"/>
    <col min="1026" max="1026" width="52.42578125" style="65" customWidth="1"/>
    <col min="1027" max="1061" width="6.7109375" style="65" customWidth="1"/>
    <col min="1062" max="1279" width="9.140625" style="65"/>
    <col min="1280" max="1280" width="2" style="65" customWidth="1"/>
    <col min="1281" max="1281" width="2.28515625" style="65" customWidth="1"/>
    <col min="1282" max="1282" width="52.42578125" style="65" customWidth="1"/>
    <col min="1283" max="1317" width="6.7109375" style="65" customWidth="1"/>
    <col min="1318" max="1535" width="9.140625" style="65"/>
    <col min="1536" max="1536" width="2" style="65" customWidth="1"/>
    <col min="1537" max="1537" width="2.28515625" style="65" customWidth="1"/>
    <col min="1538" max="1538" width="52.42578125" style="65" customWidth="1"/>
    <col min="1539" max="1573" width="6.7109375" style="65" customWidth="1"/>
    <col min="1574" max="1791" width="9.140625" style="65"/>
    <col min="1792" max="1792" width="2" style="65" customWidth="1"/>
    <col min="1793" max="1793" width="2.28515625" style="65" customWidth="1"/>
    <col min="1794" max="1794" width="52.42578125" style="65" customWidth="1"/>
    <col min="1795" max="1829" width="6.7109375" style="65" customWidth="1"/>
    <col min="1830" max="2047" width="9.140625" style="65"/>
    <col min="2048" max="2048" width="2" style="65" customWidth="1"/>
    <col min="2049" max="2049" width="2.28515625" style="65" customWidth="1"/>
    <col min="2050" max="2050" width="52.42578125" style="65" customWidth="1"/>
    <col min="2051" max="2085" width="6.7109375" style="65" customWidth="1"/>
    <col min="2086" max="2303" width="9.140625" style="65"/>
    <col min="2304" max="2304" width="2" style="65" customWidth="1"/>
    <col min="2305" max="2305" width="2.28515625" style="65" customWidth="1"/>
    <col min="2306" max="2306" width="52.42578125" style="65" customWidth="1"/>
    <col min="2307" max="2341" width="6.7109375" style="65" customWidth="1"/>
    <col min="2342" max="2559" width="9.140625" style="65"/>
    <col min="2560" max="2560" width="2" style="65" customWidth="1"/>
    <col min="2561" max="2561" width="2.28515625" style="65" customWidth="1"/>
    <col min="2562" max="2562" width="52.42578125" style="65" customWidth="1"/>
    <col min="2563" max="2597" width="6.7109375" style="65" customWidth="1"/>
    <col min="2598" max="2815" width="9.140625" style="65"/>
    <col min="2816" max="2816" width="2" style="65" customWidth="1"/>
    <col min="2817" max="2817" width="2.28515625" style="65" customWidth="1"/>
    <col min="2818" max="2818" width="52.42578125" style="65" customWidth="1"/>
    <col min="2819" max="2853" width="6.7109375" style="65" customWidth="1"/>
    <col min="2854" max="3071" width="9.140625" style="65"/>
    <col min="3072" max="3072" width="2" style="65" customWidth="1"/>
    <col min="3073" max="3073" width="2.28515625" style="65" customWidth="1"/>
    <col min="3074" max="3074" width="52.42578125" style="65" customWidth="1"/>
    <col min="3075" max="3109" width="6.7109375" style="65" customWidth="1"/>
    <col min="3110" max="3327" width="9.140625" style="65"/>
    <col min="3328" max="3328" width="2" style="65" customWidth="1"/>
    <col min="3329" max="3329" width="2.28515625" style="65" customWidth="1"/>
    <col min="3330" max="3330" width="52.42578125" style="65" customWidth="1"/>
    <col min="3331" max="3365" width="6.7109375" style="65" customWidth="1"/>
    <col min="3366" max="3583" width="9.140625" style="65"/>
    <col min="3584" max="3584" width="2" style="65" customWidth="1"/>
    <col min="3585" max="3585" width="2.28515625" style="65" customWidth="1"/>
    <col min="3586" max="3586" width="52.42578125" style="65" customWidth="1"/>
    <col min="3587" max="3621" width="6.7109375" style="65" customWidth="1"/>
    <col min="3622" max="3839" width="9.140625" style="65"/>
    <col min="3840" max="3840" width="2" style="65" customWidth="1"/>
    <col min="3841" max="3841" width="2.28515625" style="65" customWidth="1"/>
    <col min="3842" max="3842" width="52.42578125" style="65" customWidth="1"/>
    <col min="3843" max="3877" width="6.7109375" style="65" customWidth="1"/>
    <col min="3878" max="4095" width="9.140625" style="65"/>
    <col min="4096" max="4096" width="2" style="65" customWidth="1"/>
    <col min="4097" max="4097" width="2.28515625" style="65" customWidth="1"/>
    <col min="4098" max="4098" width="52.42578125" style="65" customWidth="1"/>
    <col min="4099" max="4133" width="6.7109375" style="65" customWidth="1"/>
    <col min="4134" max="4351" width="9.140625" style="65"/>
    <col min="4352" max="4352" width="2" style="65" customWidth="1"/>
    <col min="4353" max="4353" width="2.28515625" style="65" customWidth="1"/>
    <col min="4354" max="4354" width="52.42578125" style="65" customWidth="1"/>
    <col min="4355" max="4389" width="6.7109375" style="65" customWidth="1"/>
    <col min="4390" max="4607" width="9.140625" style="65"/>
    <col min="4608" max="4608" width="2" style="65" customWidth="1"/>
    <col min="4609" max="4609" width="2.28515625" style="65" customWidth="1"/>
    <col min="4610" max="4610" width="52.42578125" style="65" customWidth="1"/>
    <col min="4611" max="4645" width="6.7109375" style="65" customWidth="1"/>
    <col min="4646" max="4863" width="9.140625" style="65"/>
    <col min="4864" max="4864" width="2" style="65" customWidth="1"/>
    <col min="4865" max="4865" width="2.28515625" style="65" customWidth="1"/>
    <col min="4866" max="4866" width="52.42578125" style="65" customWidth="1"/>
    <col min="4867" max="4901" width="6.7109375" style="65" customWidth="1"/>
    <col min="4902" max="5119" width="9.140625" style="65"/>
    <col min="5120" max="5120" width="2" style="65" customWidth="1"/>
    <col min="5121" max="5121" width="2.28515625" style="65" customWidth="1"/>
    <col min="5122" max="5122" width="52.42578125" style="65" customWidth="1"/>
    <col min="5123" max="5157" width="6.7109375" style="65" customWidth="1"/>
    <col min="5158" max="5375" width="9.140625" style="65"/>
    <col min="5376" max="5376" width="2" style="65" customWidth="1"/>
    <col min="5377" max="5377" width="2.28515625" style="65" customWidth="1"/>
    <col min="5378" max="5378" width="52.42578125" style="65" customWidth="1"/>
    <col min="5379" max="5413" width="6.7109375" style="65" customWidth="1"/>
    <col min="5414" max="5631" width="9.140625" style="65"/>
    <col min="5632" max="5632" width="2" style="65" customWidth="1"/>
    <col min="5633" max="5633" width="2.28515625" style="65" customWidth="1"/>
    <col min="5634" max="5634" width="52.42578125" style="65" customWidth="1"/>
    <col min="5635" max="5669" width="6.7109375" style="65" customWidth="1"/>
    <col min="5670" max="5887" width="9.140625" style="65"/>
    <col min="5888" max="5888" width="2" style="65" customWidth="1"/>
    <col min="5889" max="5889" width="2.28515625" style="65" customWidth="1"/>
    <col min="5890" max="5890" width="52.42578125" style="65" customWidth="1"/>
    <col min="5891" max="5925" width="6.7109375" style="65" customWidth="1"/>
    <col min="5926" max="6143" width="9.140625" style="65"/>
    <col min="6144" max="6144" width="2" style="65" customWidth="1"/>
    <col min="6145" max="6145" width="2.28515625" style="65" customWidth="1"/>
    <col min="6146" max="6146" width="52.42578125" style="65" customWidth="1"/>
    <col min="6147" max="6181" width="6.7109375" style="65" customWidth="1"/>
    <col min="6182" max="6399" width="9.140625" style="65"/>
    <col min="6400" max="6400" width="2" style="65" customWidth="1"/>
    <col min="6401" max="6401" width="2.28515625" style="65" customWidth="1"/>
    <col min="6402" max="6402" width="52.42578125" style="65" customWidth="1"/>
    <col min="6403" max="6437" width="6.7109375" style="65" customWidth="1"/>
    <col min="6438" max="6655" width="9.140625" style="65"/>
    <col min="6656" max="6656" width="2" style="65" customWidth="1"/>
    <col min="6657" max="6657" width="2.28515625" style="65" customWidth="1"/>
    <col min="6658" max="6658" width="52.42578125" style="65" customWidth="1"/>
    <col min="6659" max="6693" width="6.7109375" style="65" customWidth="1"/>
    <col min="6694" max="6911" width="9.140625" style="65"/>
    <col min="6912" max="6912" width="2" style="65" customWidth="1"/>
    <col min="6913" max="6913" width="2.28515625" style="65" customWidth="1"/>
    <col min="6914" max="6914" width="52.42578125" style="65" customWidth="1"/>
    <col min="6915" max="6949" width="6.7109375" style="65" customWidth="1"/>
    <col min="6950" max="7167" width="9.140625" style="65"/>
    <col min="7168" max="7168" width="2" style="65" customWidth="1"/>
    <col min="7169" max="7169" width="2.28515625" style="65" customWidth="1"/>
    <col min="7170" max="7170" width="52.42578125" style="65" customWidth="1"/>
    <col min="7171" max="7205" width="6.7109375" style="65" customWidth="1"/>
    <col min="7206" max="7423" width="9.140625" style="65"/>
    <col min="7424" max="7424" width="2" style="65" customWidth="1"/>
    <col min="7425" max="7425" width="2.28515625" style="65" customWidth="1"/>
    <col min="7426" max="7426" width="52.42578125" style="65" customWidth="1"/>
    <col min="7427" max="7461" width="6.7109375" style="65" customWidth="1"/>
    <col min="7462" max="7679" width="9.140625" style="65"/>
    <col min="7680" max="7680" width="2" style="65" customWidth="1"/>
    <col min="7681" max="7681" width="2.28515625" style="65" customWidth="1"/>
    <col min="7682" max="7682" width="52.42578125" style="65" customWidth="1"/>
    <col min="7683" max="7717" width="6.7109375" style="65" customWidth="1"/>
    <col min="7718" max="7935" width="9.140625" style="65"/>
    <col min="7936" max="7936" width="2" style="65" customWidth="1"/>
    <col min="7937" max="7937" width="2.28515625" style="65" customWidth="1"/>
    <col min="7938" max="7938" width="52.42578125" style="65" customWidth="1"/>
    <col min="7939" max="7973" width="6.7109375" style="65" customWidth="1"/>
    <col min="7974" max="8191" width="9.140625" style="65"/>
    <col min="8192" max="8192" width="2" style="65" customWidth="1"/>
    <col min="8193" max="8193" width="2.28515625" style="65" customWidth="1"/>
    <col min="8194" max="8194" width="52.42578125" style="65" customWidth="1"/>
    <col min="8195" max="8229" width="6.7109375" style="65" customWidth="1"/>
    <col min="8230" max="8447" width="9.140625" style="65"/>
    <col min="8448" max="8448" width="2" style="65" customWidth="1"/>
    <col min="8449" max="8449" width="2.28515625" style="65" customWidth="1"/>
    <col min="8450" max="8450" width="52.42578125" style="65" customWidth="1"/>
    <col min="8451" max="8485" width="6.7109375" style="65" customWidth="1"/>
    <col min="8486" max="8703" width="9.140625" style="65"/>
    <col min="8704" max="8704" width="2" style="65" customWidth="1"/>
    <col min="8705" max="8705" width="2.28515625" style="65" customWidth="1"/>
    <col min="8706" max="8706" width="52.42578125" style="65" customWidth="1"/>
    <col min="8707" max="8741" width="6.7109375" style="65" customWidth="1"/>
    <col min="8742" max="8959" width="9.140625" style="65"/>
    <col min="8960" max="8960" width="2" style="65" customWidth="1"/>
    <col min="8961" max="8961" width="2.28515625" style="65" customWidth="1"/>
    <col min="8962" max="8962" width="52.42578125" style="65" customWidth="1"/>
    <col min="8963" max="8997" width="6.7109375" style="65" customWidth="1"/>
    <col min="8998" max="9215" width="9.140625" style="65"/>
    <col min="9216" max="9216" width="2" style="65" customWidth="1"/>
    <col min="9217" max="9217" width="2.28515625" style="65" customWidth="1"/>
    <col min="9218" max="9218" width="52.42578125" style="65" customWidth="1"/>
    <col min="9219" max="9253" width="6.7109375" style="65" customWidth="1"/>
    <col min="9254" max="9471" width="9.140625" style="65"/>
    <col min="9472" max="9472" width="2" style="65" customWidth="1"/>
    <col min="9473" max="9473" width="2.28515625" style="65" customWidth="1"/>
    <col min="9474" max="9474" width="52.42578125" style="65" customWidth="1"/>
    <col min="9475" max="9509" width="6.7109375" style="65" customWidth="1"/>
    <col min="9510" max="9727" width="9.140625" style="65"/>
    <col min="9728" max="9728" width="2" style="65" customWidth="1"/>
    <col min="9729" max="9729" width="2.28515625" style="65" customWidth="1"/>
    <col min="9730" max="9730" width="52.42578125" style="65" customWidth="1"/>
    <col min="9731" max="9765" width="6.7109375" style="65" customWidth="1"/>
    <col min="9766" max="9983" width="9.140625" style="65"/>
    <col min="9984" max="9984" width="2" style="65" customWidth="1"/>
    <col min="9985" max="9985" width="2.28515625" style="65" customWidth="1"/>
    <col min="9986" max="9986" width="52.42578125" style="65" customWidth="1"/>
    <col min="9987" max="10021" width="6.7109375" style="65" customWidth="1"/>
    <col min="10022" max="10239" width="9.140625" style="65"/>
    <col min="10240" max="10240" width="2" style="65" customWidth="1"/>
    <col min="10241" max="10241" width="2.28515625" style="65" customWidth="1"/>
    <col min="10242" max="10242" width="52.42578125" style="65" customWidth="1"/>
    <col min="10243" max="10277" width="6.7109375" style="65" customWidth="1"/>
    <col min="10278" max="10495" width="9.140625" style="65"/>
    <col min="10496" max="10496" width="2" style="65" customWidth="1"/>
    <col min="10497" max="10497" width="2.28515625" style="65" customWidth="1"/>
    <col min="10498" max="10498" width="52.42578125" style="65" customWidth="1"/>
    <col min="10499" max="10533" width="6.7109375" style="65" customWidth="1"/>
    <col min="10534" max="10751" width="9.140625" style="65"/>
    <col min="10752" max="10752" width="2" style="65" customWidth="1"/>
    <col min="10753" max="10753" width="2.28515625" style="65" customWidth="1"/>
    <col min="10754" max="10754" width="52.42578125" style="65" customWidth="1"/>
    <col min="10755" max="10789" width="6.7109375" style="65" customWidth="1"/>
    <col min="10790" max="11007" width="9.140625" style="65"/>
    <col min="11008" max="11008" width="2" style="65" customWidth="1"/>
    <col min="11009" max="11009" width="2.28515625" style="65" customWidth="1"/>
    <col min="11010" max="11010" width="52.42578125" style="65" customWidth="1"/>
    <col min="11011" max="11045" width="6.7109375" style="65" customWidth="1"/>
    <col min="11046" max="11263" width="9.140625" style="65"/>
    <col min="11264" max="11264" width="2" style="65" customWidth="1"/>
    <col min="11265" max="11265" width="2.28515625" style="65" customWidth="1"/>
    <col min="11266" max="11266" width="52.42578125" style="65" customWidth="1"/>
    <col min="11267" max="11301" width="6.7109375" style="65" customWidth="1"/>
    <col min="11302" max="11519" width="9.140625" style="65"/>
    <col min="11520" max="11520" width="2" style="65" customWidth="1"/>
    <col min="11521" max="11521" width="2.28515625" style="65" customWidth="1"/>
    <col min="11522" max="11522" width="52.42578125" style="65" customWidth="1"/>
    <col min="11523" max="11557" width="6.7109375" style="65" customWidth="1"/>
    <col min="11558" max="11775" width="9.140625" style="65"/>
    <col min="11776" max="11776" width="2" style="65" customWidth="1"/>
    <col min="11777" max="11777" width="2.28515625" style="65" customWidth="1"/>
    <col min="11778" max="11778" width="52.42578125" style="65" customWidth="1"/>
    <col min="11779" max="11813" width="6.7109375" style="65" customWidth="1"/>
    <col min="11814" max="12031" width="9.140625" style="65"/>
    <col min="12032" max="12032" width="2" style="65" customWidth="1"/>
    <col min="12033" max="12033" width="2.28515625" style="65" customWidth="1"/>
    <col min="12034" max="12034" width="52.42578125" style="65" customWidth="1"/>
    <col min="12035" max="12069" width="6.7109375" style="65" customWidth="1"/>
    <col min="12070" max="12287" width="9.140625" style="65"/>
    <col min="12288" max="12288" width="2" style="65" customWidth="1"/>
    <col min="12289" max="12289" width="2.28515625" style="65" customWidth="1"/>
    <col min="12290" max="12290" width="52.42578125" style="65" customWidth="1"/>
    <col min="12291" max="12325" width="6.7109375" style="65" customWidth="1"/>
    <col min="12326" max="12543" width="9.140625" style="65"/>
    <col min="12544" max="12544" width="2" style="65" customWidth="1"/>
    <col min="12545" max="12545" width="2.28515625" style="65" customWidth="1"/>
    <col min="12546" max="12546" width="52.42578125" style="65" customWidth="1"/>
    <col min="12547" max="12581" width="6.7109375" style="65" customWidth="1"/>
    <col min="12582" max="12799" width="9.140625" style="65"/>
    <col min="12800" max="12800" width="2" style="65" customWidth="1"/>
    <col min="12801" max="12801" width="2.28515625" style="65" customWidth="1"/>
    <col min="12802" max="12802" width="52.42578125" style="65" customWidth="1"/>
    <col min="12803" max="12837" width="6.7109375" style="65" customWidth="1"/>
    <col min="12838" max="13055" width="9.140625" style="65"/>
    <col min="13056" max="13056" width="2" style="65" customWidth="1"/>
    <col min="13057" max="13057" width="2.28515625" style="65" customWidth="1"/>
    <col min="13058" max="13058" width="52.42578125" style="65" customWidth="1"/>
    <col min="13059" max="13093" width="6.7109375" style="65" customWidth="1"/>
    <col min="13094" max="13311" width="9.140625" style="65"/>
    <col min="13312" max="13312" width="2" style="65" customWidth="1"/>
    <col min="13313" max="13313" width="2.28515625" style="65" customWidth="1"/>
    <col min="13314" max="13314" width="52.42578125" style="65" customWidth="1"/>
    <col min="13315" max="13349" width="6.7109375" style="65" customWidth="1"/>
    <col min="13350" max="13567" width="9.140625" style="65"/>
    <col min="13568" max="13568" width="2" style="65" customWidth="1"/>
    <col min="13569" max="13569" width="2.28515625" style="65" customWidth="1"/>
    <col min="13570" max="13570" width="52.42578125" style="65" customWidth="1"/>
    <col min="13571" max="13605" width="6.7109375" style="65" customWidth="1"/>
    <col min="13606" max="13823" width="9.140625" style="65"/>
    <col min="13824" max="13824" width="2" style="65" customWidth="1"/>
    <col min="13825" max="13825" width="2.28515625" style="65" customWidth="1"/>
    <col min="13826" max="13826" width="52.42578125" style="65" customWidth="1"/>
    <col min="13827" max="13861" width="6.7109375" style="65" customWidth="1"/>
    <col min="13862" max="14079" width="9.140625" style="65"/>
    <col min="14080" max="14080" width="2" style="65" customWidth="1"/>
    <col min="14081" max="14081" width="2.28515625" style="65" customWidth="1"/>
    <col min="14082" max="14082" width="52.42578125" style="65" customWidth="1"/>
    <col min="14083" max="14117" width="6.7109375" style="65" customWidth="1"/>
    <col min="14118" max="14335" width="9.140625" style="65"/>
    <col min="14336" max="14336" width="2" style="65" customWidth="1"/>
    <col min="14337" max="14337" width="2.28515625" style="65" customWidth="1"/>
    <col min="14338" max="14338" width="52.42578125" style="65" customWidth="1"/>
    <col min="14339" max="14373" width="6.7109375" style="65" customWidth="1"/>
    <col min="14374" max="14591" width="9.140625" style="65"/>
    <col min="14592" max="14592" width="2" style="65" customWidth="1"/>
    <col min="14593" max="14593" width="2.28515625" style="65" customWidth="1"/>
    <col min="14594" max="14594" width="52.42578125" style="65" customWidth="1"/>
    <col min="14595" max="14629" width="6.7109375" style="65" customWidth="1"/>
    <col min="14630" max="14847" width="9.140625" style="65"/>
    <col min="14848" max="14848" width="2" style="65" customWidth="1"/>
    <col min="14849" max="14849" width="2.28515625" style="65" customWidth="1"/>
    <col min="14850" max="14850" width="52.42578125" style="65" customWidth="1"/>
    <col min="14851" max="14885" width="6.7109375" style="65" customWidth="1"/>
    <col min="14886" max="15103" width="9.140625" style="65"/>
    <col min="15104" max="15104" width="2" style="65" customWidth="1"/>
    <col min="15105" max="15105" width="2.28515625" style="65" customWidth="1"/>
    <col min="15106" max="15106" width="52.42578125" style="65" customWidth="1"/>
    <col min="15107" max="15141" width="6.7109375" style="65" customWidth="1"/>
    <col min="15142" max="15359" width="9.140625" style="65"/>
    <col min="15360" max="15360" width="2" style="65" customWidth="1"/>
    <col min="15361" max="15361" width="2.28515625" style="65" customWidth="1"/>
    <col min="15362" max="15362" width="52.42578125" style="65" customWidth="1"/>
    <col min="15363" max="15397" width="6.7109375" style="65" customWidth="1"/>
    <col min="15398" max="15615" width="9.140625" style="65"/>
    <col min="15616" max="15616" width="2" style="65" customWidth="1"/>
    <col min="15617" max="15617" width="2.28515625" style="65" customWidth="1"/>
    <col min="15618" max="15618" width="52.42578125" style="65" customWidth="1"/>
    <col min="15619" max="15653" width="6.7109375" style="65" customWidth="1"/>
    <col min="15654" max="15871" width="9.140625" style="65"/>
    <col min="15872" max="15872" width="2" style="65" customWidth="1"/>
    <col min="15873" max="15873" width="2.28515625" style="65" customWidth="1"/>
    <col min="15874" max="15874" width="52.42578125" style="65" customWidth="1"/>
    <col min="15875" max="15909" width="6.7109375" style="65" customWidth="1"/>
    <col min="15910" max="16127" width="9.140625" style="65"/>
    <col min="16128" max="16128" width="2" style="65" customWidth="1"/>
    <col min="16129" max="16129" width="2.28515625" style="65" customWidth="1"/>
    <col min="16130" max="16130" width="52.42578125" style="65" customWidth="1"/>
    <col min="16131" max="16165" width="6.7109375" style="65" customWidth="1"/>
    <col min="16166" max="16384" width="9.140625" style="65"/>
  </cols>
  <sheetData>
    <row r="1" spans="1:37" x14ac:dyDescent="0.2">
      <c r="A1" s="38" t="s">
        <v>109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</row>
    <row r="2" spans="1:37" x14ac:dyDescent="0.2">
      <c r="A2" s="56" t="s">
        <v>110</v>
      </c>
      <c r="B2" s="35"/>
      <c r="C2" s="1"/>
      <c r="K2" s="54"/>
      <c r="L2" s="54"/>
      <c r="M2" s="54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</row>
    <row r="3" spans="1:37" x14ac:dyDescent="0.2">
      <c r="A3" s="56" t="s">
        <v>111</v>
      </c>
      <c r="B3" s="35"/>
      <c r="M3" s="54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37" x14ac:dyDescent="0.2">
      <c r="A4" s="41" t="s">
        <v>112</v>
      </c>
      <c r="B4" s="35"/>
      <c r="C4" s="65" t="s">
        <v>113</v>
      </c>
      <c r="M4" s="54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ht="13.5" thickBot="1" x14ac:dyDescent="0.25">
      <c r="A5" s="57"/>
      <c r="B5" s="58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</row>
    <row r="6" spans="1:37" s="1" customFormat="1" ht="13.5" thickTop="1" x14ac:dyDescent="0.2">
      <c r="A6" s="66" t="s">
        <v>114</v>
      </c>
      <c r="B6" s="66"/>
      <c r="C6" s="67">
        <v>2007</v>
      </c>
      <c r="D6" s="68"/>
      <c r="E6" s="68"/>
      <c r="F6" s="68"/>
      <c r="G6" s="67">
        <v>2008</v>
      </c>
      <c r="H6" s="68"/>
      <c r="I6" s="68"/>
      <c r="J6" s="68"/>
      <c r="K6" s="67">
        <v>2009</v>
      </c>
      <c r="L6" s="68"/>
      <c r="M6" s="68"/>
      <c r="N6" s="68"/>
      <c r="O6" s="67">
        <v>2010</v>
      </c>
      <c r="P6" s="68"/>
      <c r="Q6" s="68"/>
      <c r="R6" s="68"/>
      <c r="S6" s="67">
        <v>2011</v>
      </c>
      <c r="T6" s="68"/>
      <c r="U6" s="68"/>
      <c r="V6" s="68"/>
      <c r="W6" s="67">
        <v>2012</v>
      </c>
      <c r="X6" s="68"/>
      <c r="Y6" s="68"/>
      <c r="Z6" s="68"/>
      <c r="AA6" s="67">
        <v>2013</v>
      </c>
      <c r="AB6" s="68"/>
      <c r="AC6" s="68"/>
      <c r="AD6" s="68"/>
      <c r="AE6" s="67" t="s">
        <v>115</v>
      </c>
      <c r="AF6" s="68"/>
      <c r="AG6" s="68"/>
      <c r="AH6" s="68"/>
      <c r="AI6" s="67" t="s">
        <v>116</v>
      </c>
      <c r="AJ6" s="68"/>
      <c r="AK6" s="68"/>
    </row>
    <row r="7" spans="1:37" s="1" customFormat="1" ht="13.5" thickBot="1" x14ac:dyDescent="0.25">
      <c r="A7" s="69"/>
      <c r="B7" s="69"/>
      <c r="C7" s="70" t="s">
        <v>117</v>
      </c>
      <c r="D7" s="71" t="s">
        <v>118</v>
      </c>
      <c r="E7" s="71" t="s">
        <v>119</v>
      </c>
      <c r="F7" s="71" t="s">
        <v>120</v>
      </c>
      <c r="G7" s="70" t="s">
        <v>117</v>
      </c>
      <c r="H7" s="71" t="s">
        <v>118</v>
      </c>
      <c r="I7" s="71" t="s">
        <v>119</v>
      </c>
      <c r="J7" s="71" t="s">
        <v>120</v>
      </c>
      <c r="K7" s="70" t="s">
        <v>117</v>
      </c>
      <c r="L7" s="71" t="s">
        <v>118</v>
      </c>
      <c r="M7" s="71" t="s">
        <v>119</v>
      </c>
      <c r="N7" s="71" t="s">
        <v>120</v>
      </c>
      <c r="O7" s="70" t="s">
        <v>117</v>
      </c>
      <c r="P7" s="71" t="s">
        <v>118</v>
      </c>
      <c r="Q7" s="71" t="s">
        <v>119</v>
      </c>
      <c r="R7" s="71" t="s">
        <v>120</v>
      </c>
      <c r="S7" s="70" t="s">
        <v>117</v>
      </c>
      <c r="T7" s="71" t="s">
        <v>118</v>
      </c>
      <c r="U7" s="71" t="s">
        <v>119</v>
      </c>
      <c r="V7" s="71" t="s">
        <v>120</v>
      </c>
      <c r="W7" s="70" t="s">
        <v>117</v>
      </c>
      <c r="X7" s="71" t="s">
        <v>118</v>
      </c>
      <c r="Y7" s="71" t="s">
        <v>119</v>
      </c>
      <c r="Z7" s="71" t="s">
        <v>120</v>
      </c>
      <c r="AA7" s="70" t="s">
        <v>117</v>
      </c>
      <c r="AB7" s="71" t="s">
        <v>118</v>
      </c>
      <c r="AC7" s="71" t="s">
        <v>119</v>
      </c>
      <c r="AD7" s="71" t="s">
        <v>120</v>
      </c>
      <c r="AE7" s="70" t="s">
        <v>117</v>
      </c>
      <c r="AF7" s="71" t="s">
        <v>118</v>
      </c>
      <c r="AG7" s="71" t="s">
        <v>119</v>
      </c>
      <c r="AH7" s="71" t="s">
        <v>120</v>
      </c>
      <c r="AI7" s="70" t="s">
        <v>117</v>
      </c>
      <c r="AJ7" s="71" t="s">
        <v>118</v>
      </c>
      <c r="AK7" s="71" t="s">
        <v>118</v>
      </c>
    </row>
    <row r="8" spans="1:37" s="1" customFormat="1" ht="13.5" thickBot="1" x14ac:dyDescent="0.25">
      <c r="A8" s="72" t="s">
        <v>121</v>
      </c>
      <c r="B8" s="73"/>
      <c r="C8" s="74">
        <v>15.676232695936033</v>
      </c>
      <c r="D8" s="75">
        <v>16.146035627339405</v>
      </c>
      <c r="E8" s="75">
        <v>16.547795314163352</v>
      </c>
      <c r="F8" s="75">
        <v>17.049325241800545</v>
      </c>
      <c r="G8" s="74">
        <v>17.274006075557541</v>
      </c>
      <c r="H8" s="75">
        <v>17.905367336526052</v>
      </c>
      <c r="I8" s="75">
        <v>18.489370160233072</v>
      </c>
      <c r="J8" s="75">
        <v>18.922517642542346</v>
      </c>
      <c r="K8" s="74">
        <v>18.824485415383727</v>
      </c>
      <c r="L8" s="75">
        <v>18.233478314229345</v>
      </c>
      <c r="M8" s="75">
        <v>17.555739596482038</v>
      </c>
      <c r="N8" s="75">
        <v>17.130488878231265</v>
      </c>
      <c r="O8" s="74">
        <v>17.632675751229751</v>
      </c>
      <c r="P8" s="75">
        <v>18.43473802577455</v>
      </c>
      <c r="Q8" s="75">
        <v>19.559866052617632</v>
      </c>
      <c r="R8" s="75">
        <v>20.445681072411119</v>
      </c>
      <c r="S8" s="74">
        <v>20.813239332700864</v>
      </c>
      <c r="T8" s="75">
        <v>21.41456905402697</v>
      </c>
      <c r="U8" s="75">
        <v>21.645938142784058</v>
      </c>
      <c r="V8" s="75">
        <v>21.981574762851416</v>
      </c>
      <c r="W8" s="74">
        <v>22.352004936872685</v>
      </c>
      <c r="X8" s="75">
        <v>22.505225138667491</v>
      </c>
      <c r="Y8" s="75">
        <v>22.08674246215358</v>
      </c>
      <c r="Z8" s="75">
        <v>22.034170725477622</v>
      </c>
      <c r="AA8" s="74">
        <v>22.178426738897986</v>
      </c>
      <c r="AB8" s="75">
        <v>22.262877774489439</v>
      </c>
      <c r="AC8" s="75">
        <v>22.625160184089548</v>
      </c>
      <c r="AD8" s="75">
        <v>22.895301051820649</v>
      </c>
      <c r="AE8" s="74">
        <v>22.951962453990284</v>
      </c>
      <c r="AF8" s="75">
        <v>23.033926943362825</v>
      </c>
      <c r="AG8" s="75">
        <v>23.317694317878594</v>
      </c>
      <c r="AH8" s="75">
        <v>23.134677242216974</v>
      </c>
      <c r="AI8" s="74">
        <v>23.25311502661221</v>
      </c>
      <c r="AJ8" s="75">
        <v>23.128268144266592</v>
      </c>
      <c r="AK8" s="75">
        <v>22.834323409636291</v>
      </c>
    </row>
    <row r="9" spans="1:37" s="1" customFormat="1" x14ac:dyDescent="0.2">
      <c r="A9" s="59" t="s">
        <v>122</v>
      </c>
      <c r="B9" s="59"/>
      <c r="C9" s="60">
        <v>53.133625622874561</v>
      </c>
      <c r="D9" s="61">
        <v>54.783993469801807</v>
      </c>
      <c r="E9" s="61">
        <v>54.323397548996212</v>
      </c>
      <c r="F9" s="61">
        <v>55.876632850017273</v>
      </c>
      <c r="G9" s="60">
        <v>52.089727383489105</v>
      </c>
      <c r="H9" s="61">
        <v>54.659232445762349</v>
      </c>
      <c r="I9" s="61">
        <v>54.666039510337839</v>
      </c>
      <c r="J9" s="61">
        <v>55.497624376055555</v>
      </c>
      <c r="K9" s="60">
        <v>58.824666677808914</v>
      </c>
      <c r="L9" s="61">
        <v>57.273042201066893</v>
      </c>
      <c r="M9" s="61">
        <v>59.264704712452009</v>
      </c>
      <c r="N9" s="61">
        <v>58.131045503518088</v>
      </c>
      <c r="O9" s="60">
        <v>58.760212422538672</v>
      </c>
      <c r="P9" s="61">
        <v>59.728364387822573</v>
      </c>
      <c r="Q9" s="61">
        <v>57.803159471040509</v>
      </c>
      <c r="R9" s="61">
        <v>59.277014277032606</v>
      </c>
      <c r="S9" s="60">
        <v>58.390331309342528</v>
      </c>
      <c r="T9" s="61">
        <v>58.679249029128044</v>
      </c>
      <c r="U9" s="61">
        <v>58.860972515210364</v>
      </c>
      <c r="V9" s="61">
        <v>58.405975382629869</v>
      </c>
      <c r="W9" s="60">
        <v>57.56988179803232</v>
      </c>
      <c r="X9" s="61">
        <v>56.882473890170729</v>
      </c>
      <c r="Y9" s="61">
        <v>56.276447302893374</v>
      </c>
      <c r="Z9" s="61">
        <v>55.501125041120225</v>
      </c>
      <c r="AA9" s="60">
        <v>56.095504501929092</v>
      </c>
      <c r="AB9" s="61">
        <v>55.663113574574972</v>
      </c>
      <c r="AC9" s="61">
        <v>56.872076439848051</v>
      </c>
      <c r="AD9" s="61">
        <v>58.196560536327354</v>
      </c>
      <c r="AE9" s="60">
        <v>57.694215646444036</v>
      </c>
      <c r="AF9" s="61">
        <v>58.949495363074988</v>
      </c>
      <c r="AG9" s="61">
        <v>60.983505082533426</v>
      </c>
      <c r="AH9" s="61">
        <v>60.512673910481418</v>
      </c>
      <c r="AI9" s="60">
        <v>58.650456137067543</v>
      </c>
      <c r="AJ9" s="61">
        <v>57.105392845985556</v>
      </c>
      <c r="AK9" s="61">
        <v>56.559446488676798</v>
      </c>
    </row>
    <row r="10" spans="1:37" s="1" customFormat="1" x14ac:dyDescent="0.2">
      <c r="A10" s="62" t="s">
        <v>123</v>
      </c>
      <c r="B10" s="76"/>
      <c r="C10" s="63">
        <v>13.897312386877006</v>
      </c>
      <c r="D10" s="64">
        <v>14.389991559617101</v>
      </c>
      <c r="E10" s="64">
        <v>14.802806842424076</v>
      </c>
      <c r="F10" s="64">
        <v>15.264247144467353</v>
      </c>
      <c r="G10" s="63">
        <v>15.65126679916508</v>
      </c>
      <c r="H10" s="64">
        <v>16.204103425897777</v>
      </c>
      <c r="I10" s="64">
        <v>16.848995632856305</v>
      </c>
      <c r="J10" s="64">
        <v>17.309884231288596</v>
      </c>
      <c r="K10" s="63">
        <v>17.138247947641137</v>
      </c>
      <c r="L10" s="64">
        <v>16.586347706989592</v>
      </c>
      <c r="M10" s="64">
        <v>15.876086476828604</v>
      </c>
      <c r="N10" s="64">
        <v>15.534840270677503</v>
      </c>
      <c r="O10" s="63">
        <v>16.132303890982193</v>
      </c>
      <c r="P10" s="64">
        <v>17.014257067883161</v>
      </c>
      <c r="Q10" s="64">
        <v>18.22643709864829</v>
      </c>
      <c r="R10" s="64">
        <v>19.149179635184023</v>
      </c>
      <c r="S10" s="63">
        <v>19.534393810438559</v>
      </c>
      <c r="T10" s="64">
        <v>20.147057303278221</v>
      </c>
      <c r="U10" s="64">
        <v>20.453370117332284</v>
      </c>
      <c r="V10" s="64">
        <v>20.797178516436972</v>
      </c>
      <c r="W10" s="63">
        <v>21.232671766258797</v>
      </c>
      <c r="X10" s="64">
        <v>21.376597582912297</v>
      </c>
      <c r="Y10" s="64">
        <v>20.942405518703016</v>
      </c>
      <c r="Z10" s="64">
        <v>20.900855106433117</v>
      </c>
      <c r="AA10" s="63">
        <v>20.953564145147865</v>
      </c>
      <c r="AB10" s="64">
        <v>21.047338346516639</v>
      </c>
      <c r="AC10" s="64">
        <v>21.317048278424011</v>
      </c>
      <c r="AD10" s="64">
        <v>21.51269294579102</v>
      </c>
      <c r="AE10" s="63">
        <v>21.612708554971533</v>
      </c>
      <c r="AF10" s="64">
        <v>21.654587267623889</v>
      </c>
      <c r="AG10" s="64">
        <v>21.845301620451345</v>
      </c>
      <c r="AH10" s="64">
        <v>21.641780493726788</v>
      </c>
      <c r="AI10" s="63">
        <v>21.762918755247711</v>
      </c>
      <c r="AJ10" s="64">
        <v>21.616176560833207</v>
      </c>
      <c r="AK10" s="64">
        <v>21.254811100108217</v>
      </c>
    </row>
    <row r="11" spans="1:37" s="1" customFormat="1" x14ac:dyDescent="0.2">
      <c r="A11" s="77"/>
      <c r="B11" s="77" t="s">
        <v>124</v>
      </c>
      <c r="C11" s="78">
        <v>2.9925292393728209</v>
      </c>
      <c r="D11" s="79">
        <v>3.0558785019360974</v>
      </c>
      <c r="E11" s="79">
        <v>3.1116400939056748</v>
      </c>
      <c r="F11" s="79">
        <v>3.1857928696439948</v>
      </c>
      <c r="G11" s="78">
        <v>3.2227346800894505</v>
      </c>
      <c r="H11" s="79">
        <v>3.3591720597630674</v>
      </c>
      <c r="I11" s="79">
        <v>3.4679032162230952</v>
      </c>
      <c r="J11" s="79">
        <v>3.3647321737049909</v>
      </c>
      <c r="K11" s="78">
        <v>3.3900525428606612</v>
      </c>
      <c r="L11" s="79">
        <v>3.4173089211094529</v>
      </c>
      <c r="M11" s="79">
        <v>3.5385186225562579</v>
      </c>
      <c r="N11" s="79">
        <v>3.7613199346903992</v>
      </c>
      <c r="O11" s="78">
        <v>3.8632829214633229</v>
      </c>
      <c r="P11" s="79">
        <v>3.9334824684025724</v>
      </c>
      <c r="Q11" s="79">
        <v>3.9838911771373007</v>
      </c>
      <c r="R11" s="79">
        <v>4.1899537985869397</v>
      </c>
      <c r="S11" s="78">
        <v>4.3009769674931491</v>
      </c>
      <c r="T11" s="79">
        <v>4.4362812079184213</v>
      </c>
      <c r="U11" s="79">
        <v>4.4990076119159985</v>
      </c>
      <c r="V11" s="79">
        <v>4.5217790874509962</v>
      </c>
      <c r="W11" s="78">
        <v>4.8302497795126884</v>
      </c>
      <c r="X11" s="79">
        <v>4.9539195614360638</v>
      </c>
      <c r="Y11" s="79">
        <v>4.8998904064347464</v>
      </c>
      <c r="Z11" s="79">
        <v>4.9622005401987472</v>
      </c>
      <c r="AA11" s="78">
        <v>4.9520449875718882</v>
      </c>
      <c r="AB11" s="79">
        <v>5.0141135884613552</v>
      </c>
      <c r="AC11" s="79">
        <v>5.0799870105921583</v>
      </c>
      <c r="AD11" s="79">
        <v>5.0244622405520163</v>
      </c>
      <c r="AE11" s="78">
        <v>4.9609573385793313</v>
      </c>
      <c r="AF11" s="79">
        <v>4.9655767277142377</v>
      </c>
      <c r="AG11" s="79">
        <v>5.0253074257054999</v>
      </c>
      <c r="AH11" s="79">
        <v>5.1400440218375518</v>
      </c>
      <c r="AI11" s="78">
        <v>5.1867203583604047</v>
      </c>
      <c r="AJ11" s="79">
        <v>5.1092181895381614</v>
      </c>
      <c r="AK11" s="79">
        <v>5.0019477221654824</v>
      </c>
    </row>
    <row r="12" spans="1:37" s="1" customFormat="1" x14ac:dyDescent="0.2">
      <c r="A12" s="76"/>
      <c r="B12" s="80" t="s">
        <v>125</v>
      </c>
      <c r="C12" s="81">
        <v>3.2368270570545068</v>
      </c>
      <c r="D12" s="82">
        <v>3.3315696329190589</v>
      </c>
      <c r="E12" s="82">
        <v>3.2606514027788416</v>
      </c>
      <c r="F12" s="82">
        <v>3.2894606316030957</v>
      </c>
      <c r="G12" s="81">
        <v>3.2785787412263989</v>
      </c>
      <c r="H12" s="82">
        <v>3.3541383899838717</v>
      </c>
      <c r="I12" s="82">
        <v>3.390664147665571</v>
      </c>
      <c r="J12" s="82">
        <v>3.4520918437358716</v>
      </c>
      <c r="K12" s="81">
        <v>3.5738676305556534</v>
      </c>
      <c r="L12" s="82">
        <v>3.3235823216374292</v>
      </c>
      <c r="M12" s="82">
        <v>3.3542500280741656</v>
      </c>
      <c r="N12" s="82">
        <v>3.2741410538833673</v>
      </c>
      <c r="O12" s="81">
        <v>3.1035644421733561</v>
      </c>
      <c r="P12" s="82">
        <v>3.3174848991098624</v>
      </c>
      <c r="Q12" s="82">
        <v>3.3257199957851693</v>
      </c>
      <c r="R12" s="82">
        <v>3.2968692172856771</v>
      </c>
      <c r="S12" s="81">
        <v>3.388194253841069</v>
      </c>
      <c r="T12" s="82">
        <v>3.3435623147869458</v>
      </c>
      <c r="U12" s="82">
        <v>3.3726692031922285</v>
      </c>
      <c r="V12" s="82">
        <v>3.4605659982314547</v>
      </c>
      <c r="W12" s="81">
        <v>3.5117049640712104</v>
      </c>
      <c r="X12" s="82">
        <v>3.5553088316233961</v>
      </c>
      <c r="Y12" s="82">
        <v>3.4752934621066247</v>
      </c>
      <c r="Z12" s="82">
        <v>3.5055215492598824</v>
      </c>
      <c r="AA12" s="81">
        <v>3.4804862854094369</v>
      </c>
      <c r="AB12" s="82">
        <v>3.4410948163164505</v>
      </c>
      <c r="AC12" s="82">
        <v>3.4694282531727865</v>
      </c>
      <c r="AD12" s="82">
        <v>3.4858915710956548</v>
      </c>
      <c r="AE12" s="81">
        <v>3.5432021164405496</v>
      </c>
      <c r="AF12" s="82">
        <v>3.7701185160100161</v>
      </c>
      <c r="AG12" s="82">
        <v>3.895891472947671</v>
      </c>
      <c r="AH12" s="82">
        <v>3.9213374324432926</v>
      </c>
      <c r="AI12" s="81">
        <v>3.9157070045139548</v>
      </c>
      <c r="AJ12" s="82">
        <v>3.7682962056090639</v>
      </c>
      <c r="AK12" s="82">
        <v>3.6497024743172548</v>
      </c>
    </row>
    <row r="13" spans="1:37" s="1" customFormat="1" x14ac:dyDescent="0.2">
      <c r="A13" s="76"/>
      <c r="B13" s="80" t="s">
        <v>126</v>
      </c>
      <c r="C13" s="83">
        <v>1.2489885063174477</v>
      </c>
      <c r="D13" s="84">
        <v>1.5401239446726869</v>
      </c>
      <c r="E13" s="84">
        <v>1.9273011187574887</v>
      </c>
      <c r="F13" s="84">
        <v>2.046362647527848</v>
      </c>
      <c r="G13" s="83">
        <v>2.1615716741377229</v>
      </c>
      <c r="H13" s="84">
        <v>1.9250317712417708</v>
      </c>
      <c r="I13" s="84">
        <v>1.7057530141472668</v>
      </c>
      <c r="J13" s="84">
        <v>1.94357855901399</v>
      </c>
      <c r="K13" s="83">
        <v>2.2715469358739147</v>
      </c>
      <c r="L13" s="84">
        <v>2.2395250180102031</v>
      </c>
      <c r="M13" s="84">
        <v>2.3438481764041299</v>
      </c>
      <c r="N13" s="84">
        <v>2.2316553474568366</v>
      </c>
      <c r="O13" s="83">
        <v>2.1089866638887798</v>
      </c>
      <c r="P13" s="84">
        <v>2.3947160316935223</v>
      </c>
      <c r="Q13" s="84">
        <v>2.818599456067449</v>
      </c>
      <c r="R13" s="84">
        <v>2.6975978960064646</v>
      </c>
      <c r="S13" s="83">
        <v>2.4084366438600071</v>
      </c>
      <c r="T13" s="84">
        <v>1.7501195503657561</v>
      </c>
      <c r="U13" s="84">
        <v>1.1451580051122516</v>
      </c>
      <c r="V13" s="84">
        <v>1.0946758728760531</v>
      </c>
      <c r="W13" s="83">
        <v>1.1695340679616357</v>
      </c>
      <c r="X13" s="84">
        <v>1.5817862070102069</v>
      </c>
      <c r="Y13" s="84">
        <v>1.6665524859222389</v>
      </c>
      <c r="Z13" s="84">
        <v>1.6182976700120013</v>
      </c>
      <c r="AA13" s="83">
        <v>1.5558903437180174</v>
      </c>
      <c r="AB13" s="84">
        <v>1.4546509447290246</v>
      </c>
      <c r="AC13" s="84">
        <v>1.4794905039473072</v>
      </c>
      <c r="AD13" s="84">
        <v>1.3084872038328725</v>
      </c>
      <c r="AE13" s="83">
        <v>1.4701817695293666</v>
      </c>
      <c r="AF13" s="84">
        <v>1.2743131700927863</v>
      </c>
      <c r="AG13" s="84">
        <v>1.0961729954352717</v>
      </c>
      <c r="AH13" s="84">
        <v>0.94932669375331846</v>
      </c>
      <c r="AI13" s="83">
        <v>0.98808572554399243</v>
      </c>
      <c r="AJ13" s="84">
        <v>1.1691547924663557</v>
      </c>
      <c r="AK13" s="84">
        <v>1.232240305409434</v>
      </c>
    </row>
    <row r="14" spans="1:37" s="1" customFormat="1" x14ac:dyDescent="0.2">
      <c r="A14" s="76"/>
      <c r="B14" s="85" t="s">
        <v>127</v>
      </c>
      <c r="C14" s="83">
        <v>10.77173376064521</v>
      </c>
      <c r="D14" s="84">
        <v>11.618132044252002</v>
      </c>
      <c r="E14" s="84">
        <v>12.212418547121974</v>
      </c>
      <c r="F14" s="84">
        <v>13.084275503294377</v>
      </c>
      <c r="G14" s="83">
        <v>13.711956710478704</v>
      </c>
      <c r="H14" s="84">
        <v>14.172130200134378</v>
      </c>
      <c r="I14" s="84">
        <v>14.994892314630192</v>
      </c>
      <c r="J14" s="84">
        <v>15.517550599539994</v>
      </c>
      <c r="K14" s="83">
        <v>14.955299383527523</v>
      </c>
      <c r="L14" s="84">
        <v>14.562437121874405</v>
      </c>
      <c r="M14" s="84">
        <v>14.626940928941151</v>
      </c>
      <c r="N14" s="84">
        <v>14.900240855325061</v>
      </c>
      <c r="O14" s="83">
        <v>15.990500451407087</v>
      </c>
      <c r="P14" s="84">
        <v>17.078377082790723</v>
      </c>
      <c r="Q14" s="84">
        <v>18.271980747391041</v>
      </c>
      <c r="R14" s="84">
        <v>19.418764377921594</v>
      </c>
      <c r="S14" s="83">
        <v>20.634712946591836</v>
      </c>
      <c r="T14" s="84">
        <v>22.106838131206892</v>
      </c>
      <c r="U14" s="84">
        <v>23.168333697625236</v>
      </c>
      <c r="V14" s="84">
        <v>24.353461581241003</v>
      </c>
      <c r="W14" s="83">
        <v>24.581536729877822</v>
      </c>
      <c r="X14" s="84">
        <v>24.159728437598741</v>
      </c>
      <c r="Y14" s="84">
        <v>24.047283212191122</v>
      </c>
      <c r="Z14" s="84">
        <v>23.732780096111743</v>
      </c>
      <c r="AA14" s="83">
        <v>24.169822637418161</v>
      </c>
      <c r="AB14" s="84">
        <v>24.034064055992051</v>
      </c>
      <c r="AC14" s="84">
        <v>23.814527993561512</v>
      </c>
      <c r="AD14" s="84">
        <v>23.150877673341064</v>
      </c>
      <c r="AE14" s="83">
        <v>23.399066126571487</v>
      </c>
      <c r="AF14" s="84">
        <v>23.890995017534163</v>
      </c>
      <c r="AG14" s="84">
        <v>24.71336716305413</v>
      </c>
      <c r="AH14" s="84">
        <v>25.900572926674247</v>
      </c>
      <c r="AI14" s="83">
        <v>26.606197866689236</v>
      </c>
      <c r="AJ14" s="84">
        <v>26.5934092806542</v>
      </c>
      <c r="AK14" s="84">
        <v>26.277592474201139</v>
      </c>
    </row>
    <row r="15" spans="1:37" s="1" customFormat="1" x14ac:dyDescent="0.2">
      <c r="A15" s="76"/>
      <c r="B15" s="80" t="s">
        <v>128</v>
      </c>
      <c r="C15" s="83">
        <v>3.7560560925934268</v>
      </c>
      <c r="D15" s="84">
        <v>3.9780715961460018</v>
      </c>
      <c r="E15" s="84">
        <v>4.0701556640164043</v>
      </c>
      <c r="F15" s="84">
        <v>4.014832940363835</v>
      </c>
      <c r="G15" s="83">
        <v>4.0955126675538152</v>
      </c>
      <c r="H15" s="84">
        <v>4.3731510316150333</v>
      </c>
      <c r="I15" s="84">
        <v>4.5977449288563923</v>
      </c>
      <c r="J15" s="84">
        <v>4.8702006632103156</v>
      </c>
      <c r="K15" s="83">
        <v>5.6999726383310616</v>
      </c>
      <c r="L15" s="84">
        <v>5.7843775728497322</v>
      </c>
      <c r="M15" s="84">
        <v>5.6681812678700432</v>
      </c>
      <c r="N15" s="84">
        <v>5.5565672967640634</v>
      </c>
      <c r="O15" s="83">
        <v>5.5814215623968524</v>
      </c>
      <c r="P15" s="84">
        <v>5.8828000775652578</v>
      </c>
      <c r="Q15" s="84">
        <v>6.4926583839256606</v>
      </c>
      <c r="R15" s="84">
        <v>7.1817610609702056</v>
      </c>
      <c r="S15" s="83">
        <v>7.9884935027428705</v>
      </c>
      <c r="T15" s="84">
        <v>8.3944822506567895</v>
      </c>
      <c r="U15" s="84">
        <v>9.3610911332632547</v>
      </c>
      <c r="V15" s="84">
        <v>10.190211056667987</v>
      </c>
      <c r="W15" s="83">
        <v>11.551921107723311</v>
      </c>
      <c r="X15" s="84">
        <v>12.269593734229458</v>
      </c>
      <c r="Y15" s="84">
        <v>12.731416184182809</v>
      </c>
      <c r="Z15" s="84">
        <v>13.12836752222665</v>
      </c>
      <c r="AA15" s="83">
        <v>13.548131670437474</v>
      </c>
      <c r="AB15" s="84">
        <v>13.608219986740899</v>
      </c>
      <c r="AC15" s="84">
        <v>13.912717416497491</v>
      </c>
      <c r="AD15" s="84">
        <v>14.470151453567501</v>
      </c>
      <c r="AE15" s="83">
        <v>14.495250995908171</v>
      </c>
      <c r="AF15" s="84">
        <v>14.766702622365349</v>
      </c>
      <c r="AG15" s="84">
        <v>15.322814597695395</v>
      </c>
      <c r="AH15" s="84">
        <v>15.413404893311236</v>
      </c>
      <c r="AI15" s="83">
        <v>16.25058928386461</v>
      </c>
      <c r="AJ15" s="84">
        <v>16.824010637889909</v>
      </c>
      <c r="AK15" s="84">
        <v>16.87750659747822</v>
      </c>
    </row>
    <row r="16" spans="1:37" s="1" customFormat="1" x14ac:dyDescent="0.2">
      <c r="A16" s="76"/>
      <c r="B16" s="85" t="s">
        <v>129</v>
      </c>
      <c r="C16" s="83">
        <v>5.8105338789514951</v>
      </c>
      <c r="D16" s="84">
        <v>6.1730416901811394</v>
      </c>
      <c r="E16" s="84">
        <v>6.3296255851524039</v>
      </c>
      <c r="F16" s="84">
        <v>6.6878820250522413</v>
      </c>
      <c r="G16" s="83">
        <v>7.1045749022270819</v>
      </c>
      <c r="H16" s="84">
        <v>7.4526874955299443</v>
      </c>
      <c r="I16" s="84">
        <v>7.9756065157125215</v>
      </c>
      <c r="J16" s="84">
        <v>8.2980142936876877</v>
      </c>
      <c r="K16" s="83">
        <v>8.5407135432354444</v>
      </c>
      <c r="L16" s="84">
        <v>8.2428262532242584</v>
      </c>
      <c r="M16" s="84">
        <v>7.6537843027007044</v>
      </c>
      <c r="N16" s="84">
        <v>7.3211625565139231</v>
      </c>
      <c r="O16" s="83">
        <v>6.894787313303576</v>
      </c>
      <c r="P16" s="84">
        <v>6.8935363325994858</v>
      </c>
      <c r="Q16" s="84">
        <v>7.4258363720189351</v>
      </c>
      <c r="R16" s="84">
        <v>8.1565931522150183</v>
      </c>
      <c r="S16" s="83">
        <v>8.8928813297388754</v>
      </c>
      <c r="T16" s="84">
        <v>9.6589439617755186</v>
      </c>
      <c r="U16" s="84">
        <v>10.095357805681877</v>
      </c>
      <c r="V16" s="84">
        <v>10.269610118382921</v>
      </c>
      <c r="W16" s="83">
        <v>10.058608715186388</v>
      </c>
      <c r="X16" s="84">
        <v>10.052802309397416</v>
      </c>
      <c r="Y16" s="84">
        <v>10.107815778496704</v>
      </c>
      <c r="Z16" s="84">
        <v>10.457474722461031</v>
      </c>
      <c r="AA16" s="83">
        <v>10.518226180249114</v>
      </c>
      <c r="AB16" s="84">
        <v>10.290451575760942</v>
      </c>
      <c r="AC16" s="84">
        <v>10.469290696005999</v>
      </c>
      <c r="AD16" s="84">
        <v>10.459760970876435</v>
      </c>
      <c r="AE16" s="83">
        <v>10.928867763292317</v>
      </c>
      <c r="AF16" s="84">
        <v>11.138617028638588</v>
      </c>
      <c r="AG16" s="84">
        <v>11.090537327518648</v>
      </c>
      <c r="AH16" s="84">
        <v>10.831180158560672</v>
      </c>
      <c r="AI16" s="83">
        <v>10.668465245345532</v>
      </c>
      <c r="AJ16" s="84">
        <v>10.584728340114804</v>
      </c>
      <c r="AK16" s="84">
        <v>10.497448869403785</v>
      </c>
    </row>
    <row r="17" spans="1:37" s="1" customFormat="1" x14ac:dyDescent="0.2">
      <c r="A17" s="76"/>
      <c r="B17" s="80" t="s">
        <v>130</v>
      </c>
      <c r="C17" s="83">
        <v>2.657906647973566</v>
      </c>
      <c r="D17" s="84">
        <v>2.8864374702592732</v>
      </c>
      <c r="E17" s="84">
        <v>2.8776618765412789</v>
      </c>
      <c r="F17" s="84">
        <v>2.7898231191394105</v>
      </c>
      <c r="G17" s="83">
        <v>2.8226234806750505</v>
      </c>
      <c r="H17" s="84">
        <v>2.7424741395367129</v>
      </c>
      <c r="I17" s="84">
        <v>2.8218668369786553</v>
      </c>
      <c r="J17" s="84">
        <v>2.8257491985225576</v>
      </c>
      <c r="K17" s="83">
        <v>2.7473324607393117</v>
      </c>
      <c r="L17" s="84">
        <v>2.7323834835641736</v>
      </c>
      <c r="M17" s="84">
        <v>2.612437381364733</v>
      </c>
      <c r="N17" s="84">
        <v>2.4314063785809688</v>
      </c>
      <c r="O17" s="83">
        <v>2.3327030270254441</v>
      </c>
      <c r="P17" s="84">
        <v>2.2146146532124029</v>
      </c>
      <c r="Q17" s="84">
        <v>2.2061925869978465</v>
      </c>
      <c r="R17" s="84">
        <v>2.2463160121501287</v>
      </c>
      <c r="S17" s="83">
        <v>2.317483729200454</v>
      </c>
      <c r="T17" s="84">
        <v>2.4163965425999816</v>
      </c>
      <c r="U17" s="84">
        <v>2.5605455605911409</v>
      </c>
      <c r="V17" s="84">
        <v>2.6114106437935969</v>
      </c>
      <c r="W17" s="83">
        <v>2.6110359848475531</v>
      </c>
      <c r="X17" s="84">
        <v>2.4692103898262077</v>
      </c>
      <c r="Y17" s="84">
        <v>2.3037514374495807</v>
      </c>
      <c r="Z17" s="84">
        <v>2.2744482999135438</v>
      </c>
      <c r="AA17" s="83">
        <v>2.2201485012378073</v>
      </c>
      <c r="AB17" s="84">
        <v>2.1980382117564812</v>
      </c>
      <c r="AC17" s="84">
        <v>2.1177324535196491</v>
      </c>
      <c r="AD17" s="84">
        <v>1.9718958272808611</v>
      </c>
      <c r="AE17" s="83">
        <v>1.9167595726242115</v>
      </c>
      <c r="AF17" s="84">
        <v>1.916310354625183</v>
      </c>
      <c r="AG17" s="84">
        <v>1.9757855708240371</v>
      </c>
      <c r="AH17" s="84">
        <v>2.0280219159811161</v>
      </c>
      <c r="AI17" s="83">
        <v>1.990832580956738</v>
      </c>
      <c r="AJ17" s="84">
        <v>1.907056026744075</v>
      </c>
      <c r="AK17" s="84">
        <v>1.7554334513693333</v>
      </c>
    </row>
    <row r="18" spans="1:37" s="1" customFormat="1" x14ac:dyDescent="0.2">
      <c r="A18" s="76"/>
      <c r="B18" s="80" t="s">
        <v>131</v>
      </c>
      <c r="C18" s="83">
        <v>5.9453863457865808</v>
      </c>
      <c r="D18" s="84">
        <v>6.1301429874908768</v>
      </c>
      <c r="E18" s="84">
        <v>6.3167613919337118</v>
      </c>
      <c r="F18" s="84">
        <v>6.5947935258714496</v>
      </c>
      <c r="G18" s="83">
        <v>6.8610768993342273</v>
      </c>
      <c r="H18" s="84">
        <v>7.07427589646597</v>
      </c>
      <c r="I18" s="84">
        <v>7.2168945789330055</v>
      </c>
      <c r="J18" s="84">
        <v>7.3287605758600449</v>
      </c>
      <c r="K18" s="83">
        <v>7.0700520329442309</v>
      </c>
      <c r="L18" s="84">
        <v>6.7649488162834626</v>
      </c>
      <c r="M18" s="84">
        <v>6.7380600085525915</v>
      </c>
      <c r="N18" s="84">
        <v>6.7250857389665022</v>
      </c>
      <c r="O18" s="83">
        <v>7.326898629926176</v>
      </c>
      <c r="P18" s="84">
        <v>7.8748480649554393</v>
      </c>
      <c r="Q18" s="84">
        <v>8.2237053157312072</v>
      </c>
      <c r="R18" s="84">
        <v>8.5456278553324516</v>
      </c>
      <c r="S18" s="83">
        <v>8.773692106410806</v>
      </c>
      <c r="T18" s="84">
        <v>8.893582227918241</v>
      </c>
      <c r="U18" s="84">
        <v>8.8753116649581596</v>
      </c>
      <c r="V18" s="84">
        <v>8.6282636487692326</v>
      </c>
      <c r="W18" s="83">
        <v>8.5231810325632971</v>
      </c>
      <c r="X18" s="84">
        <v>8.4710959917045567</v>
      </c>
      <c r="Y18" s="84">
        <v>8.3901591535081756</v>
      </c>
      <c r="Z18" s="84">
        <v>8.4143659942973148</v>
      </c>
      <c r="AA18" s="83">
        <v>8.2860546098226244</v>
      </c>
      <c r="AB18" s="84">
        <v>8.3107268784624946</v>
      </c>
      <c r="AC18" s="84">
        <v>8.4672208767957056</v>
      </c>
      <c r="AD18" s="84">
        <v>8.3922268279286012</v>
      </c>
      <c r="AE18" s="83">
        <v>8.4458533378685665</v>
      </c>
      <c r="AF18" s="84">
        <v>8.4816678760200901</v>
      </c>
      <c r="AG18" s="84">
        <v>8.4882670166128005</v>
      </c>
      <c r="AH18" s="84">
        <v>8.5080126242070708</v>
      </c>
      <c r="AI18" s="83">
        <v>8.4146522393262568</v>
      </c>
      <c r="AJ18" s="84">
        <v>7.992049730885352</v>
      </c>
      <c r="AK18" s="84">
        <v>7.2561122538004588</v>
      </c>
    </row>
    <row r="19" spans="1:37" s="1" customFormat="1" x14ac:dyDescent="0.2">
      <c r="A19" s="76"/>
      <c r="B19" s="80" t="s">
        <v>132</v>
      </c>
      <c r="C19" s="83">
        <v>3.4691930285317496</v>
      </c>
      <c r="D19" s="84">
        <v>3.4398181123881546</v>
      </c>
      <c r="E19" s="84">
        <v>3.5607658417624615</v>
      </c>
      <c r="F19" s="84">
        <v>4.0362439606197063</v>
      </c>
      <c r="G19" s="83">
        <v>4.1387616412797135</v>
      </c>
      <c r="H19" s="84">
        <v>4.3791939980995167</v>
      </c>
      <c r="I19" s="84">
        <v>4.5482422622783885</v>
      </c>
      <c r="J19" s="84">
        <v>4.2936166435735208</v>
      </c>
      <c r="K19" s="83">
        <v>4.3043701152322535</v>
      </c>
      <c r="L19" s="84">
        <v>4.1619477500158073</v>
      </c>
      <c r="M19" s="84">
        <v>4.0960414938779612</v>
      </c>
      <c r="N19" s="84">
        <v>4.0579535730657188</v>
      </c>
      <c r="O19" s="83">
        <v>3.8075705183779291</v>
      </c>
      <c r="P19" s="84">
        <v>3.8899674044456378</v>
      </c>
      <c r="Q19" s="84">
        <v>4.0549255785454221</v>
      </c>
      <c r="R19" s="84">
        <v>4.2237947343609044</v>
      </c>
      <c r="S19" s="83">
        <v>4.4912516267454272</v>
      </c>
      <c r="T19" s="84">
        <v>4.5731172646387863</v>
      </c>
      <c r="U19" s="84">
        <v>5.0422047792128488</v>
      </c>
      <c r="V19" s="84">
        <v>5.9082970332769547</v>
      </c>
      <c r="W19" s="83">
        <v>6.2278006562719392</v>
      </c>
      <c r="X19" s="84">
        <v>6.5404957927734904</v>
      </c>
      <c r="Y19" s="84">
        <v>6.5714228132408374</v>
      </c>
      <c r="Z19" s="84">
        <v>5.7111817383490671</v>
      </c>
      <c r="AA19" s="83">
        <v>5.7661369191660041</v>
      </c>
      <c r="AB19" s="84">
        <v>5.8553772969938569</v>
      </c>
      <c r="AC19" s="84">
        <v>5.8011263241015323</v>
      </c>
      <c r="AD19" s="84">
        <v>5.9258052496143216</v>
      </c>
      <c r="AE19" s="83">
        <v>5.8917150278515793</v>
      </c>
      <c r="AF19" s="84">
        <v>5.8936651498764894</v>
      </c>
      <c r="AG19" s="84">
        <v>5.6911715093124782</v>
      </c>
      <c r="AH19" s="84">
        <v>5.4988335840970048</v>
      </c>
      <c r="AI19" s="83">
        <v>5.6589177783669262</v>
      </c>
      <c r="AJ19" s="84">
        <v>5.5671471806379689</v>
      </c>
      <c r="AK19" s="84">
        <v>5.5363942988896682</v>
      </c>
    </row>
    <row r="20" spans="1:37" s="1" customFormat="1" x14ac:dyDescent="0.2">
      <c r="A20" s="76"/>
      <c r="B20" s="86" t="s">
        <v>133</v>
      </c>
      <c r="C20" s="83">
        <v>10.665861201539888</v>
      </c>
      <c r="D20" s="84">
        <v>11.257427600334156</v>
      </c>
      <c r="E20" s="84">
        <v>12.282315541530343</v>
      </c>
      <c r="F20" s="84">
        <v>11.874538557656237</v>
      </c>
      <c r="G20" s="83">
        <v>12.500136256943401</v>
      </c>
      <c r="H20" s="84">
        <v>12.871276441929243</v>
      </c>
      <c r="I20" s="84">
        <v>12.462858944543219</v>
      </c>
      <c r="J20" s="84">
        <v>13.217975856432249</v>
      </c>
      <c r="K20" s="83">
        <v>12.160632695350094</v>
      </c>
      <c r="L20" s="84">
        <v>11.292245795757523</v>
      </c>
      <c r="M20" s="84">
        <v>11.042007168864858</v>
      </c>
      <c r="N20" s="84">
        <v>10.566246602468974</v>
      </c>
      <c r="O20" s="83">
        <v>12.605139579305524</v>
      </c>
      <c r="P20" s="84">
        <v>14.917049886182248</v>
      </c>
      <c r="Q20" s="84">
        <v>17.013904186800442</v>
      </c>
      <c r="R20" s="84">
        <v>18.127160533729878</v>
      </c>
      <c r="S20" s="83">
        <v>17.655636021642184</v>
      </c>
      <c r="T20" s="84">
        <v>18.157117893777798</v>
      </c>
      <c r="U20" s="84">
        <v>18.744331140973859</v>
      </c>
      <c r="V20" s="84">
        <v>20.208513880278201</v>
      </c>
      <c r="W20" s="83">
        <v>21.025588091984694</v>
      </c>
      <c r="X20" s="84">
        <v>21.316772039084043</v>
      </c>
      <c r="Y20" s="84">
        <v>18.847174870778911</v>
      </c>
      <c r="Z20" s="84">
        <v>17.974672586762892</v>
      </c>
      <c r="AA20" s="83">
        <v>18.237556376445635</v>
      </c>
      <c r="AB20" s="84">
        <v>17.814546597204707</v>
      </c>
      <c r="AC20" s="84">
        <v>18.920444906039805</v>
      </c>
      <c r="AD20" s="84">
        <v>18.559004623209965</v>
      </c>
      <c r="AE20" s="83">
        <v>18.480110730875165</v>
      </c>
      <c r="AF20" s="84">
        <v>18.006503061622805</v>
      </c>
      <c r="AG20" s="84">
        <v>18.145306724364932</v>
      </c>
      <c r="AH20" s="84">
        <v>18.338740624657323</v>
      </c>
      <c r="AI20" s="83">
        <v>18.718267477399952</v>
      </c>
      <c r="AJ20" s="84">
        <v>18.6059573251279</v>
      </c>
      <c r="AK20" s="84">
        <v>16.986572717489068</v>
      </c>
    </row>
    <row r="21" spans="1:37" s="1" customFormat="1" x14ac:dyDescent="0.2">
      <c r="A21" s="76"/>
      <c r="B21" s="80" t="s">
        <v>134</v>
      </c>
      <c r="C21" s="83">
        <v>21.056034479305545</v>
      </c>
      <c r="D21" s="84">
        <v>22.081688616790824</v>
      </c>
      <c r="E21" s="84">
        <v>22.361039103443474</v>
      </c>
      <c r="F21" s="84">
        <v>22.988462295516193</v>
      </c>
      <c r="G21" s="83">
        <v>23.090550513004228</v>
      </c>
      <c r="H21" s="84">
        <v>23.906577885256901</v>
      </c>
      <c r="I21" s="84">
        <v>24.519712760885763</v>
      </c>
      <c r="J21" s="84">
        <v>24.628911779388694</v>
      </c>
      <c r="K21" s="83">
        <v>23.613543306364761</v>
      </c>
      <c r="L21" s="84">
        <v>21.948080963488277</v>
      </c>
      <c r="M21" s="84">
        <v>20.897038077035642</v>
      </c>
      <c r="N21" s="84">
        <v>20.889465703124081</v>
      </c>
      <c r="O21" s="83">
        <v>21.535679800715315</v>
      </c>
      <c r="P21" s="84">
        <v>22.308350627246636</v>
      </c>
      <c r="Q21" s="84">
        <v>23.077226284620568</v>
      </c>
      <c r="R21" s="84">
        <v>23.854248663312067</v>
      </c>
      <c r="S21" s="83">
        <v>24.489420621295647</v>
      </c>
      <c r="T21" s="84">
        <v>25.533761578421775</v>
      </c>
      <c r="U21" s="84">
        <v>26.353491741778669</v>
      </c>
      <c r="V21" s="84">
        <v>26.128637990327384</v>
      </c>
      <c r="W21" s="83">
        <v>26.058904304499485</v>
      </c>
      <c r="X21" s="84">
        <v>25.541179315526502</v>
      </c>
      <c r="Y21" s="84">
        <v>25.14176535062408</v>
      </c>
      <c r="Z21" s="84">
        <v>25.6638252244352</v>
      </c>
      <c r="AA21" s="83">
        <v>25.956958866417821</v>
      </c>
      <c r="AB21" s="84">
        <v>26.593457654913987</v>
      </c>
      <c r="AC21" s="84">
        <v>26.872660876676186</v>
      </c>
      <c r="AD21" s="84">
        <v>26.879933235972313</v>
      </c>
      <c r="AE21" s="83">
        <v>27.109175832491182</v>
      </c>
      <c r="AF21" s="84">
        <v>27.31893565010914</v>
      </c>
      <c r="AG21" s="84">
        <v>27.857133569802794</v>
      </c>
      <c r="AH21" s="84">
        <v>28.132069148203954</v>
      </c>
      <c r="AI21" s="83">
        <v>28.162649430231774</v>
      </c>
      <c r="AJ21" s="84">
        <v>27.759157287329973</v>
      </c>
      <c r="AK21" s="84">
        <v>27.153334896461857</v>
      </c>
    </row>
    <row r="22" spans="1:37" s="1" customFormat="1" x14ac:dyDescent="0.2">
      <c r="A22" s="76"/>
      <c r="B22" s="86" t="s">
        <v>135</v>
      </c>
      <c r="C22" s="83">
        <v>26.795000081588828</v>
      </c>
      <c r="D22" s="84">
        <v>26.942745173020782</v>
      </c>
      <c r="E22" s="84">
        <v>26.711354761220164</v>
      </c>
      <c r="F22" s="84">
        <v>27.597545451113653</v>
      </c>
      <c r="G22" s="83">
        <v>27.909693365106836</v>
      </c>
      <c r="H22" s="84">
        <v>28.609923043191753</v>
      </c>
      <c r="I22" s="84">
        <v>28.232437081636135</v>
      </c>
      <c r="J22" s="84">
        <v>27.403700436979346</v>
      </c>
      <c r="K22" s="83">
        <v>26.72783842338421</v>
      </c>
      <c r="L22" s="84">
        <v>25.781256626414283</v>
      </c>
      <c r="M22" s="84">
        <v>25.980386343589874</v>
      </c>
      <c r="N22" s="84">
        <v>25.941210224486067</v>
      </c>
      <c r="O22" s="83">
        <v>27.396869950408458</v>
      </c>
      <c r="P22" s="84">
        <v>28.805471536245552</v>
      </c>
      <c r="Q22" s="84">
        <v>29.717263337543304</v>
      </c>
      <c r="R22" s="84">
        <v>30.79629339790716</v>
      </c>
      <c r="S22" s="83">
        <v>29.298003103384211</v>
      </c>
      <c r="T22" s="84">
        <v>28.96982150444407</v>
      </c>
      <c r="U22" s="84">
        <v>29.611946949158302</v>
      </c>
      <c r="V22" s="84">
        <v>29.607014977508722</v>
      </c>
      <c r="W22" s="83">
        <v>30.390647602831887</v>
      </c>
      <c r="X22" s="84">
        <v>31.033109792310626</v>
      </c>
      <c r="Y22" s="84">
        <v>30.122026656280621</v>
      </c>
      <c r="Z22" s="84">
        <v>30.574592167244209</v>
      </c>
      <c r="AA22" s="83">
        <v>31.166354443431395</v>
      </c>
      <c r="AB22" s="84">
        <v>32.05260989095126</v>
      </c>
      <c r="AC22" s="84">
        <v>32.653053051705484</v>
      </c>
      <c r="AD22" s="84">
        <v>32.941317259590811</v>
      </c>
      <c r="AE22" s="83">
        <v>32.710347361196384</v>
      </c>
      <c r="AF22" s="84">
        <v>32.533992950783031</v>
      </c>
      <c r="AG22" s="84">
        <v>32.9777823541367</v>
      </c>
      <c r="AH22" s="84">
        <v>33.514959732539957</v>
      </c>
      <c r="AI22" s="83">
        <v>34.471798683353335</v>
      </c>
      <c r="AJ22" s="84">
        <v>36.394698382344536</v>
      </c>
      <c r="AK22" s="84">
        <v>37.657926786748206</v>
      </c>
    </row>
    <row r="23" spans="1:37" s="1" customFormat="1" x14ac:dyDescent="0.2">
      <c r="A23" s="76"/>
      <c r="B23" s="80" t="s">
        <v>136</v>
      </c>
      <c r="C23" s="83">
        <v>9.6426993528592444</v>
      </c>
      <c r="D23" s="84">
        <v>9.8478156901286678</v>
      </c>
      <c r="E23" s="84">
        <v>9.9796083912812268</v>
      </c>
      <c r="F23" s="84">
        <v>10.303654358341669</v>
      </c>
      <c r="G23" s="83">
        <v>10.639178731032562</v>
      </c>
      <c r="H23" s="84">
        <v>11.08496867164552</v>
      </c>
      <c r="I23" s="84">
        <v>11.584815844728139</v>
      </c>
      <c r="J23" s="84">
        <v>12.366838058075206</v>
      </c>
      <c r="K23" s="83">
        <v>12.509523278664686</v>
      </c>
      <c r="L23" s="84">
        <v>12.316274739636095</v>
      </c>
      <c r="M23" s="84">
        <v>12.000182673114944</v>
      </c>
      <c r="N23" s="84">
        <v>11.442919008874817</v>
      </c>
      <c r="O23" s="83">
        <v>11.863521708394037</v>
      </c>
      <c r="P23" s="84">
        <v>12.552903888200293</v>
      </c>
      <c r="Q23" s="84">
        <v>13.587690810932038</v>
      </c>
      <c r="R23" s="84">
        <v>14.583509320934345</v>
      </c>
      <c r="S23" s="83">
        <v>15.104255958932367</v>
      </c>
      <c r="T23" s="84">
        <v>15.601754183831815</v>
      </c>
      <c r="U23" s="84">
        <v>15.867714781306386</v>
      </c>
      <c r="V23" s="84">
        <v>16.057308068689625</v>
      </c>
      <c r="W23" s="83">
        <v>16.121124829293084</v>
      </c>
      <c r="X23" s="84">
        <v>16.1818488838984</v>
      </c>
      <c r="Y23" s="84">
        <v>16.254168764385831</v>
      </c>
      <c r="Z23" s="84">
        <v>16.316215249284031</v>
      </c>
      <c r="AA23" s="83">
        <v>16.662479069886675</v>
      </c>
      <c r="AB23" s="84">
        <v>17.054779129165375</v>
      </c>
      <c r="AC23" s="84">
        <v>17.353046333836087</v>
      </c>
      <c r="AD23" s="84">
        <v>17.526030093895454</v>
      </c>
      <c r="AE23" s="83">
        <v>17.664610535185357</v>
      </c>
      <c r="AF23" s="84">
        <v>17.814558716069801</v>
      </c>
      <c r="AG23" s="84">
        <v>17.978712458186866</v>
      </c>
      <c r="AH23" s="84">
        <v>17.810848785990189</v>
      </c>
      <c r="AI23" s="83">
        <v>17.723640211666719</v>
      </c>
      <c r="AJ23" s="84">
        <v>17.492458433608586</v>
      </c>
      <c r="AK23" s="84">
        <v>17.252181056292628</v>
      </c>
    </row>
    <row r="24" spans="1:37" s="1" customFormat="1" x14ac:dyDescent="0.2">
      <c r="A24" s="76"/>
      <c r="B24" s="80" t="s">
        <v>137</v>
      </c>
      <c r="C24" s="83">
        <v>4.3477099684598617</v>
      </c>
      <c r="D24" s="84">
        <v>4.4511522202110019</v>
      </c>
      <c r="E24" s="84">
        <v>4.6493741140357789</v>
      </c>
      <c r="F24" s="84">
        <v>4.778608271146032</v>
      </c>
      <c r="G24" s="83">
        <v>4.7549736678286925</v>
      </c>
      <c r="H24" s="84">
        <v>4.9592222622149436</v>
      </c>
      <c r="I24" s="84">
        <v>5.0299114208311462</v>
      </c>
      <c r="J24" s="84">
        <v>5.202859707941025</v>
      </c>
      <c r="K24" s="83">
        <v>5.2575872330067126</v>
      </c>
      <c r="L24" s="84">
        <v>4.902520488334134</v>
      </c>
      <c r="M24" s="84">
        <v>4.5382762069555573</v>
      </c>
      <c r="N24" s="84">
        <v>4.3315307893279886</v>
      </c>
      <c r="O24" s="83">
        <v>4.5175573029955789</v>
      </c>
      <c r="P24" s="84">
        <v>5.1547212413542365</v>
      </c>
      <c r="Q24" s="84">
        <v>6.0365153049950742</v>
      </c>
      <c r="R24" s="84">
        <v>6.7393788927718674</v>
      </c>
      <c r="S24" s="83">
        <v>7.3441144665138607</v>
      </c>
      <c r="T24" s="84">
        <v>7.7697552728267771</v>
      </c>
      <c r="U24" s="84">
        <v>8.0986698625401043</v>
      </c>
      <c r="V24" s="84">
        <v>8.3692794330238875</v>
      </c>
      <c r="W24" s="83">
        <v>8.6243026964718457</v>
      </c>
      <c r="X24" s="84">
        <v>8.9082856238022696</v>
      </c>
      <c r="Y24" s="84">
        <v>8.9321644367971818</v>
      </c>
      <c r="Z24" s="84">
        <v>9.03435907976157</v>
      </c>
      <c r="AA24" s="83">
        <v>8.9724067361754827</v>
      </c>
      <c r="AB24" s="84">
        <v>8.8959100588861713</v>
      </c>
      <c r="AC24" s="84">
        <v>9.0732147463859913</v>
      </c>
      <c r="AD24" s="84">
        <v>9.1992167446909043</v>
      </c>
      <c r="AE24" s="83">
        <v>9.1312108198606836</v>
      </c>
      <c r="AF24" s="84">
        <v>9.2388339529720973</v>
      </c>
      <c r="AG24" s="84">
        <v>8.9838085281790327</v>
      </c>
      <c r="AH24" s="84">
        <v>8.7081373006013365</v>
      </c>
      <c r="AI24" s="83">
        <v>8.5943437295205332</v>
      </c>
      <c r="AJ24" s="84">
        <v>8.0233037761784498</v>
      </c>
      <c r="AK24" s="84">
        <v>7.6258731954656174</v>
      </c>
    </row>
    <row r="25" spans="1:37" s="1" customFormat="1" x14ac:dyDescent="0.2">
      <c r="A25" s="76"/>
      <c r="B25" s="80" t="s">
        <v>138</v>
      </c>
      <c r="C25" s="83">
        <v>12.07615672798266</v>
      </c>
      <c r="D25" s="84">
        <v>12.305737426500098</v>
      </c>
      <c r="E25" s="84">
        <v>12.298624781389766</v>
      </c>
      <c r="F25" s="84">
        <v>12.82605105007023</v>
      </c>
      <c r="G25" s="83">
        <v>13.153140973698813</v>
      </c>
      <c r="H25" s="84">
        <v>13.304785501371214</v>
      </c>
      <c r="I25" s="84">
        <v>13.903165341957516</v>
      </c>
      <c r="J25" s="84">
        <v>14.697843242366273</v>
      </c>
      <c r="K25" s="83">
        <v>15.556621257029823</v>
      </c>
      <c r="L25" s="84">
        <v>15.812636351613083</v>
      </c>
      <c r="M25" s="84">
        <v>15.272179309712296</v>
      </c>
      <c r="N25" s="84">
        <v>14.637852147101436</v>
      </c>
      <c r="O25" s="83">
        <v>14.936644120467655</v>
      </c>
      <c r="P25" s="84">
        <v>15.931217090197489</v>
      </c>
      <c r="Q25" s="84">
        <v>17.538975147672904</v>
      </c>
      <c r="R25" s="84">
        <v>19.170988213602559</v>
      </c>
      <c r="S25" s="83">
        <v>19.058288517063747</v>
      </c>
      <c r="T25" s="84">
        <v>18.936133554583932</v>
      </c>
      <c r="U25" s="84">
        <v>18.545834434488579</v>
      </c>
      <c r="V25" s="84">
        <v>17.546934072608185</v>
      </c>
      <c r="W25" s="83">
        <v>17.863764932215073</v>
      </c>
      <c r="X25" s="84">
        <v>18.159451890444302</v>
      </c>
      <c r="Y25" s="84">
        <v>18.210959277555876</v>
      </c>
      <c r="Z25" s="84">
        <v>18.400339395001556</v>
      </c>
      <c r="AA25" s="83">
        <v>17.979046684887631</v>
      </c>
      <c r="AB25" s="84">
        <v>17.624731998176777</v>
      </c>
      <c r="AC25" s="84">
        <v>17.615514984042647</v>
      </c>
      <c r="AD25" s="84">
        <v>17.98554027341898</v>
      </c>
      <c r="AE25" s="83">
        <v>18.339047227532046</v>
      </c>
      <c r="AF25" s="84">
        <v>19.173903540491857</v>
      </c>
      <c r="AG25" s="84">
        <v>20.17669210552226</v>
      </c>
      <c r="AH25" s="84">
        <v>20.703867121182522</v>
      </c>
      <c r="AI25" s="83">
        <v>21.885540423068736</v>
      </c>
      <c r="AJ25" s="84">
        <v>22.643444802547378</v>
      </c>
      <c r="AK25" s="84">
        <v>22.710272536329626</v>
      </c>
    </row>
    <row r="26" spans="1:37" s="1" customFormat="1" x14ac:dyDescent="0.2">
      <c r="A26" s="76"/>
      <c r="B26" s="85" t="s">
        <v>139</v>
      </c>
      <c r="C26" s="83">
        <v>7.4524614563302132</v>
      </c>
      <c r="D26" s="84">
        <v>7.7541955829750462</v>
      </c>
      <c r="E26" s="84">
        <v>8.2950696254017071</v>
      </c>
      <c r="F26" s="84">
        <v>8.6815138988617804</v>
      </c>
      <c r="G26" s="83">
        <v>8.9500454108548588</v>
      </c>
      <c r="H26" s="84">
        <v>9.2652153214732476</v>
      </c>
      <c r="I26" s="84">
        <v>9.3429084275281031</v>
      </c>
      <c r="J26" s="84">
        <v>9.7951022288541392</v>
      </c>
      <c r="K26" s="83">
        <v>10.100157609954874</v>
      </c>
      <c r="L26" s="84">
        <v>10.251361207878125</v>
      </c>
      <c r="M26" s="84">
        <v>10.109050309624013</v>
      </c>
      <c r="N26" s="84">
        <v>9.8017730397792153</v>
      </c>
      <c r="O26" s="83">
        <v>9.5829114834302409</v>
      </c>
      <c r="P26" s="84">
        <v>9.9146119948898139</v>
      </c>
      <c r="Q26" s="84">
        <v>11.235768287610332</v>
      </c>
      <c r="R26" s="84">
        <v>12.338626409248297</v>
      </c>
      <c r="S26" s="83">
        <v>12.989342025671011</v>
      </c>
      <c r="T26" s="84">
        <v>13.513148656240267</v>
      </c>
      <c r="U26" s="84">
        <v>13.570137825491347</v>
      </c>
      <c r="V26" s="84">
        <v>13.873713778571403</v>
      </c>
      <c r="W26" s="83">
        <v>14.618942255577011</v>
      </c>
      <c r="X26" s="84">
        <v>14.969525622390195</v>
      </c>
      <c r="Y26" s="84">
        <v>14.846460142407389</v>
      </c>
      <c r="Z26" s="84">
        <v>14.869008572151085</v>
      </c>
      <c r="AA26" s="83">
        <v>15.23084827027229</v>
      </c>
      <c r="AB26" s="84">
        <v>15.500706211452403</v>
      </c>
      <c r="AC26" s="84">
        <v>16.212320354843328</v>
      </c>
      <c r="AD26" s="84">
        <v>16.637456141279262</v>
      </c>
      <c r="AE26" s="83">
        <v>17.003005887462471</v>
      </c>
      <c r="AF26" s="84">
        <v>17.537873947214301</v>
      </c>
      <c r="AG26" s="84">
        <v>17.638466169261381</v>
      </c>
      <c r="AH26" s="84">
        <v>17.304429374727953</v>
      </c>
      <c r="AI26" s="83">
        <v>17.084551307070527</v>
      </c>
      <c r="AJ26" s="84">
        <v>16.654018501728789</v>
      </c>
      <c r="AK26" s="84">
        <v>16.473236319736621</v>
      </c>
    </row>
    <row r="27" spans="1:37" s="1" customFormat="1" x14ac:dyDescent="0.2">
      <c r="A27" s="76"/>
      <c r="B27" s="80" t="s">
        <v>140</v>
      </c>
      <c r="C27" s="83">
        <v>42.277381361469139</v>
      </c>
      <c r="D27" s="84">
        <v>42.936338946343668</v>
      </c>
      <c r="E27" s="84">
        <v>43.425834743766238</v>
      </c>
      <c r="F27" s="84">
        <v>43.963900854373037</v>
      </c>
      <c r="G27" s="83">
        <v>45.016452299402609</v>
      </c>
      <c r="H27" s="84">
        <v>46.015638239597877</v>
      </c>
      <c r="I27" s="84">
        <v>48.072241277239812</v>
      </c>
      <c r="J27" s="84">
        <v>49.51031338396912</v>
      </c>
      <c r="K27" s="83">
        <v>49.808434479902303</v>
      </c>
      <c r="L27" s="84">
        <v>49.723062901442226</v>
      </c>
      <c r="M27" s="84">
        <v>48.206158392808433</v>
      </c>
      <c r="N27" s="84">
        <v>48.414267370390178</v>
      </c>
      <c r="O27" s="83">
        <v>49.688709594989064</v>
      </c>
      <c r="P27" s="84">
        <v>50.757068653420632</v>
      </c>
      <c r="Q27" s="84">
        <v>52.46555897177776</v>
      </c>
      <c r="R27" s="84">
        <v>53.230795915645544</v>
      </c>
      <c r="S27" s="83">
        <v>53.321157113076346</v>
      </c>
      <c r="T27" s="84">
        <v>53.61922997585468</v>
      </c>
      <c r="U27" s="84">
        <v>54.06404877439266</v>
      </c>
      <c r="V27" s="84">
        <v>54.389545919751427</v>
      </c>
      <c r="W27" s="83">
        <v>54.696829083649824</v>
      </c>
      <c r="X27" s="84">
        <v>55.125009767817311</v>
      </c>
      <c r="Y27" s="84">
        <v>54.304233994817722</v>
      </c>
      <c r="Z27" s="84">
        <v>54.436895845227305</v>
      </c>
      <c r="AA27" s="83">
        <v>54.289295013673268</v>
      </c>
      <c r="AB27" s="84">
        <v>53.958174841311134</v>
      </c>
      <c r="AC27" s="84">
        <v>53.910518033346889</v>
      </c>
      <c r="AD27" s="84">
        <v>53.059496385185732</v>
      </c>
      <c r="AE27" s="83">
        <v>51.924322759339944</v>
      </c>
      <c r="AF27" s="84">
        <v>51.66235243820276</v>
      </c>
      <c r="AG27" s="84">
        <v>51.473955649605138</v>
      </c>
      <c r="AH27" s="84">
        <v>51.752915721383921</v>
      </c>
      <c r="AI27" s="83">
        <v>52.814921036549443</v>
      </c>
      <c r="AJ27" s="84">
        <v>53.072960671456237</v>
      </c>
      <c r="AK27" s="84">
        <v>53.523410987940863</v>
      </c>
    </row>
    <row r="28" spans="1:37" s="1" customFormat="1" x14ac:dyDescent="0.2">
      <c r="A28" s="76"/>
      <c r="B28" s="80" t="s">
        <v>141</v>
      </c>
      <c r="C28" s="83">
        <v>20.004247803023933</v>
      </c>
      <c r="D28" s="84">
        <v>20.006093944601506</v>
      </c>
      <c r="E28" s="84">
        <v>19.869368155691568</v>
      </c>
      <c r="F28" s="84">
        <v>19.849421224151058</v>
      </c>
      <c r="G28" s="83">
        <v>20.337756224032368</v>
      </c>
      <c r="H28" s="84">
        <v>21.30144760240929</v>
      </c>
      <c r="I28" s="84">
        <v>22.221035264969377</v>
      </c>
      <c r="J28" s="84">
        <v>22.970549984516168</v>
      </c>
      <c r="K28" s="83">
        <v>23.601569168083333</v>
      </c>
      <c r="L28" s="84">
        <v>23.316991265496188</v>
      </c>
      <c r="M28" s="84">
        <v>22.715642280227339</v>
      </c>
      <c r="N28" s="84">
        <v>22.681635687409514</v>
      </c>
      <c r="O28" s="83">
        <v>22.691937308817796</v>
      </c>
      <c r="P28" s="84">
        <v>23.807864824281125</v>
      </c>
      <c r="Q28" s="84">
        <v>26.81834451844199</v>
      </c>
      <c r="R28" s="84">
        <v>28.233017310397795</v>
      </c>
      <c r="S28" s="83">
        <v>29.445412313028708</v>
      </c>
      <c r="T28" s="84">
        <v>30.419039066001442</v>
      </c>
      <c r="U28" s="84">
        <v>30.223729600474108</v>
      </c>
      <c r="V28" s="84">
        <v>30.931630124178287</v>
      </c>
      <c r="W28" s="83">
        <v>31.396082877393916</v>
      </c>
      <c r="X28" s="84">
        <v>31.638502434225902</v>
      </c>
      <c r="Y28" s="84">
        <v>31.396601547602316</v>
      </c>
      <c r="Z28" s="84">
        <v>31.387294349293381</v>
      </c>
      <c r="AA28" s="83">
        <v>31.972892540202491</v>
      </c>
      <c r="AB28" s="84">
        <v>32.153807811150145</v>
      </c>
      <c r="AC28" s="84">
        <v>32.545396874967309</v>
      </c>
      <c r="AD28" s="84">
        <v>33.266230792041405</v>
      </c>
      <c r="AE28" s="83">
        <v>33.404086405352231</v>
      </c>
      <c r="AF28" s="84">
        <v>33.633980867297765</v>
      </c>
      <c r="AG28" s="84">
        <v>33.505626979326422</v>
      </c>
      <c r="AH28" s="84">
        <v>33.738086340557686</v>
      </c>
      <c r="AI28" s="83">
        <v>34.315945726676198</v>
      </c>
      <c r="AJ28" s="84">
        <v>34.081377359797735</v>
      </c>
      <c r="AK28" s="84">
        <v>34.678408735551777</v>
      </c>
    </row>
    <row r="29" spans="1:37" s="1" customFormat="1" x14ac:dyDescent="0.2">
      <c r="A29" s="76"/>
      <c r="B29" s="80" t="s">
        <v>142</v>
      </c>
      <c r="C29" s="83">
        <v>29.33153962128258</v>
      </c>
      <c r="D29" s="84">
        <v>29.219802260916062</v>
      </c>
      <c r="E29" s="84">
        <v>29.762024720366693</v>
      </c>
      <c r="F29" s="84">
        <v>29.880504537331969</v>
      </c>
      <c r="G29" s="83">
        <v>30.245492745213841</v>
      </c>
      <c r="H29" s="84">
        <v>31.180310830567031</v>
      </c>
      <c r="I29" s="84">
        <v>32.245233186688068</v>
      </c>
      <c r="J29" s="84">
        <v>33.799597269946531</v>
      </c>
      <c r="K29" s="83">
        <v>35.607387064799163</v>
      </c>
      <c r="L29" s="84">
        <v>36.740179105499855</v>
      </c>
      <c r="M29" s="84">
        <v>36.01703040598003</v>
      </c>
      <c r="N29" s="84">
        <v>34.408016204350531</v>
      </c>
      <c r="O29" s="83">
        <v>32.809748473814217</v>
      </c>
      <c r="P29" s="84">
        <v>32.706893758591065</v>
      </c>
      <c r="Q29" s="84">
        <v>35.527547034515749</v>
      </c>
      <c r="R29" s="84">
        <v>37.346000215272241</v>
      </c>
      <c r="S29" s="83">
        <v>38.683789479908462</v>
      </c>
      <c r="T29" s="84">
        <v>40.482802297102829</v>
      </c>
      <c r="U29" s="84">
        <v>40.599317902554354</v>
      </c>
      <c r="V29" s="84">
        <v>41.782315484115529</v>
      </c>
      <c r="W29" s="83">
        <v>42.788911089980594</v>
      </c>
      <c r="X29" s="84">
        <v>43.356138289781889</v>
      </c>
      <c r="Y29" s="84">
        <v>43.70844748628771</v>
      </c>
      <c r="Z29" s="84">
        <v>44.436363694421225</v>
      </c>
      <c r="AA29" s="83">
        <v>44.270905329735491</v>
      </c>
      <c r="AB29" s="84">
        <v>44.038804119450141</v>
      </c>
      <c r="AC29" s="84">
        <v>43.534844308218979</v>
      </c>
      <c r="AD29" s="84">
        <v>42.946186956054113</v>
      </c>
      <c r="AE29" s="83">
        <v>42.803879735268353</v>
      </c>
      <c r="AF29" s="84">
        <v>42.490286374724263</v>
      </c>
      <c r="AG29" s="84">
        <v>42.21246443627895</v>
      </c>
      <c r="AH29" s="84">
        <v>41.340214717204844</v>
      </c>
      <c r="AI29" s="83">
        <v>40.93330047719251</v>
      </c>
      <c r="AJ29" s="84">
        <v>40.72162708334762</v>
      </c>
      <c r="AK29" s="84">
        <v>40.265770199923779</v>
      </c>
    </row>
    <row r="30" spans="1:37" s="1" customFormat="1" x14ac:dyDescent="0.2">
      <c r="A30" s="76"/>
      <c r="B30" s="80" t="s">
        <v>143</v>
      </c>
      <c r="C30" s="83">
        <v>11.72522925863856</v>
      </c>
      <c r="D30" s="84">
        <v>12.014514350065793</v>
      </c>
      <c r="E30" s="84">
        <v>12.305797772258074</v>
      </c>
      <c r="F30" s="84">
        <v>13.053534332467375</v>
      </c>
      <c r="G30" s="83">
        <v>13.563195440690858</v>
      </c>
      <c r="H30" s="84">
        <v>14.100493185018578</v>
      </c>
      <c r="I30" s="84">
        <v>14.869282139073581</v>
      </c>
      <c r="J30" s="84">
        <v>15.627529940523615</v>
      </c>
      <c r="K30" s="83">
        <v>15.550231075383644</v>
      </c>
      <c r="L30" s="84">
        <v>15.217513325295856</v>
      </c>
      <c r="M30" s="84">
        <v>14.764302459543336</v>
      </c>
      <c r="N30" s="84">
        <v>14.244364930036625</v>
      </c>
      <c r="O30" s="83">
        <v>14.936647308357824</v>
      </c>
      <c r="P30" s="84">
        <v>15.777876919692977</v>
      </c>
      <c r="Q30" s="84">
        <v>16.397275575315586</v>
      </c>
      <c r="R30" s="84">
        <v>16.919467857423701</v>
      </c>
      <c r="S30" s="83">
        <v>17.333416698036874</v>
      </c>
      <c r="T30" s="84">
        <v>17.962114127710429</v>
      </c>
      <c r="U30" s="84">
        <v>18.565306506299539</v>
      </c>
      <c r="V30" s="84">
        <v>19.751186075351594</v>
      </c>
      <c r="W30" s="83">
        <v>20.602690913142403</v>
      </c>
      <c r="X30" s="84">
        <v>20.85485216088059</v>
      </c>
      <c r="Y30" s="84">
        <v>20.935700867526659</v>
      </c>
      <c r="Z30" s="84">
        <v>20.290609801717142</v>
      </c>
      <c r="AA30" s="83">
        <v>19.672279500748495</v>
      </c>
      <c r="AB30" s="84">
        <v>19.897984747528223</v>
      </c>
      <c r="AC30" s="84">
        <v>20.034039263562054</v>
      </c>
      <c r="AD30" s="84">
        <v>20.340386916380659</v>
      </c>
      <c r="AE30" s="83">
        <v>20.566352114329156</v>
      </c>
      <c r="AF30" s="84">
        <v>21.017722233281329</v>
      </c>
      <c r="AG30" s="84">
        <v>21.246879679079896</v>
      </c>
      <c r="AH30" s="84">
        <v>20.756077275390307</v>
      </c>
      <c r="AI30" s="83">
        <v>20.917325911558134</v>
      </c>
      <c r="AJ30" s="84">
        <v>20.932342360580865</v>
      </c>
      <c r="AK30" s="84">
        <v>21.239107911033823</v>
      </c>
    </row>
    <row r="31" spans="1:37" s="1" customFormat="1" x14ac:dyDescent="0.2">
      <c r="A31" s="76"/>
      <c r="B31" s="85" t="s">
        <v>144</v>
      </c>
      <c r="C31" s="83">
        <v>28.218732114064736</v>
      </c>
      <c r="D31" s="84">
        <v>29.897864679413267</v>
      </c>
      <c r="E31" s="84">
        <v>31.988451436456895</v>
      </c>
      <c r="F31" s="84">
        <v>35.039921641636937</v>
      </c>
      <c r="G31" s="83">
        <v>33.846151207691967</v>
      </c>
      <c r="H31" s="84">
        <v>32.474363714439171</v>
      </c>
      <c r="I31" s="84">
        <v>33.00300297716614</v>
      </c>
      <c r="J31" s="84">
        <v>31.447639130759764</v>
      </c>
      <c r="K31" s="83">
        <v>30.517594390230691</v>
      </c>
      <c r="L31" s="84">
        <v>29.099894489418322</v>
      </c>
      <c r="M31" s="84">
        <v>25.298237218283653</v>
      </c>
      <c r="N31" s="84">
        <v>22.548468042697063</v>
      </c>
      <c r="O31" s="83">
        <v>21.864306186343406</v>
      </c>
      <c r="P31" s="84">
        <v>22.832830185066154</v>
      </c>
      <c r="Q31" s="84">
        <v>24.551771852577922</v>
      </c>
      <c r="R31" s="84">
        <v>26.69608127428037</v>
      </c>
      <c r="S31" s="83">
        <v>27.031820210526792</v>
      </c>
      <c r="T31" s="84">
        <v>27.675137947169841</v>
      </c>
      <c r="U31" s="84">
        <v>26.978023515038814</v>
      </c>
      <c r="V31" s="84">
        <v>26.034153848042653</v>
      </c>
      <c r="W31" s="83">
        <v>25.541777459931787</v>
      </c>
      <c r="X31" s="84">
        <v>24.823421803108317</v>
      </c>
      <c r="Y31" s="84">
        <v>24.609375751612419</v>
      </c>
      <c r="Z31" s="84">
        <v>25.117622572566351</v>
      </c>
      <c r="AA31" s="83">
        <v>25.601232234177061</v>
      </c>
      <c r="AB31" s="84">
        <v>25.954368306182296</v>
      </c>
      <c r="AC31" s="84">
        <v>25.98205057565935</v>
      </c>
      <c r="AD31" s="84">
        <v>31.511976455374956</v>
      </c>
      <c r="AE31" s="83">
        <v>31.777410760394321</v>
      </c>
      <c r="AF31" s="84">
        <v>31.105973806555632</v>
      </c>
      <c r="AG31" s="84">
        <v>32.862072764220429</v>
      </c>
      <c r="AH31" s="84">
        <v>25.770967996862176</v>
      </c>
      <c r="AI31" s="83">
        <v>25.183732355220162</v>
      </c>
      <c r="AJ31" s="84">
        <v>25.200622306273001</v>
      </c>
      <c r="AK31" s="84">
        <v>26.098398514798856</v>
      </c>
    </row>
    <row r="32" spans="1:37" s="1" customFormat="1" x14ac:dyDescent="0.2">
      <c r="A32" s="76"/>
      <c r="B32" s="80" t="s">
        <v>145</v>
      </c>
      <c r="C32" s="83">
        <v>2.3183931095586932</v>
      </c>
      <c r="D32" s="84">
        <v>2.3969060240679361</v>
      </c>
      <c r="E32" s="84">
        <v>2.5743063366266727</v>
      </c>
      <c r="F32" s="84">
        <v>2.7795117821591937</v>
      </c>
      <c r="G32" s="83">
        <v>2.9932967080927857</v>
      </c>
      <c r="H32" s="84">
        <v>3.1267245164591313</v>
      </c>
      <c r="I32" s="84">
        <v>3.2974194518014288</v>
      </c>
      <c r="J32" s="84">
        <v>3.5307688434702471</v>
      </c>
      <c r="K32" s="83">
        <v>3.4061496225937802</v>
      </c>
      <c r="L32" s="84">
        <v>3.3220291344582757</v>
      </c>
      <c r="M32" s="84">
        <v>3.1679549652551584</v>
      </c>
      <c r="N32" s="84">
        <v>3.0232197620789032</v>
      </c>
      <c r="O32" s="83">
        <v>3.1399869918598977</v>
      </c>
      <c r="P32" s="84">
        <v>3.3882387971588539</v>
      </c>
      <c r="Q32" s="84">
        <v>3.7546385090367762</v>
      </c>
      <c r="R32" s="84">
        <v>4.2457545356439441</v>
      </c>
      <c r="S32" s="83">
        <v>4.7968734411343767</v>
      </c>
      <c r="T32" s="84">
        <v>4.9178621473851818</v>
      </c>
      <c r="U32" s="84">
        <v>5.0703657824094712</v>
      </c>
      <c r="V32" s="84">
        <v>4.8829916751629971</v>
      </c>
      <c r="W32" s="83">
        <v>4.6501341330330757</v>
      </c>
      <c r="X32" s="84">
        <v>4.8053344405019747</v>
      </c>
      <c r="Y32" s="84">
        <v>5.0161025010902183</v>
      </c>
      <c r="Z32" s="84">
        <v>5.4717138055279335</v>
      </c>
      <c r="AA32" s="83">
        <v>5.8483921513382517</v>
      </c>
      <c r="AB32" s="84">
        <v>5.8767814596442474</v>
      </c>
      <c r="AC32" s="84">
        <v>5.8905137027128678</v>
      </c>
      <c r="AD32" s="84">
        <v>5.8196518973788702</v>
      </c>
      <c r="AE32" s="83">
        <v>6.0193609693354917</v>
      </c>
      <c r="AF32" s="84">
        <v>6.3030719741642853</v>
      </c>
      <c r="AG32" s="84">
        <v>6.4227710327393677</v>
      </c>
      <c r="AH32" s="84">
        <v>6.4148533018958247</v>
      </c>
      <c r="AI32" s="83">
        <v>6.5617443476404951</v>
      </c>
      <c r="AJ32" s="84">
        <v>6.5619270748619991</v>
      </c>
      <c r="AK32" s="84">
        <v>6.7759086701369808</v>
      </c>
    </row>
    <row r="33" spans="1:37" s="1" customFormat="1" ht="13.5" thickBot="1" x14ac:dyDescent="0.25">
      <c r="A33" s="87"/>
      <c r="B33" s="87" t="s">
        <v>146</v>
      </c>
      <c r="C33" s="88">
        <v>22.173820614731646</v>
      </c>
      <c r="D33" s="89">
        <v>23.183013510472009</v>
      </c>
      <c r="E33" s="89">
        <v>24.40599719376538</v>
      </c>
      <c r="F33" s="89">
        <v>25.937881135012919</v>
      </c>
      <c r="G33" s="88">
        <v>26.356285455072591</v>
      </c>
      <c r="H33" s="89">
        <v>26.778605883421463</v>
      </c>
      <c r="I33" s="89">
        <v>27.621711230542289</v>
      </c>
      <c r="J33" s="89">
        <v>28.549707064131013</v>
      </c>
      <c r="K33" s="88">
        <v>29.349461799865033</v>
      </c>
      <c r="L33" s="89">
        <v>29.635898398106853</v>
      </c>
      <c r="M33" s="89">
        <v>29.24766827449184</v>
      </c>
      <c r="N33" s="89">
        <v>28.716923514061921</v>
      </c>
      <c r="O33" s="88">
        <v>28.903839522137964</v>
      </c>
      <c r="P33" s="89">
        <v>29.045040307606495</v>
      </c>
      <c r="Q33" s="89">
        <v>30.371324505639858</v>
      </c>
      <c r="R33" s="89">
        <v>31.622394109704882</v>
      </c>
      <c r="S33" s="88">
        <v>31.975482013000505</v>
      </c>
      <c r="T33" s="89">
        <v>32.529239627006632</v>
      </c>
      <c r="U33" s="89">
        <v>33.606215809730415</v>
      </c>
      <c r="V33" s="89">
        <v>34.315254372952026</v>
      </c>
      <c r="W33" s="88">
        <v>35.564052328232279</v>
      </c>
      <c r="X33" s="89">
        <v>36.522628727356363</v>
      </c>
      <c r="Y33" s="89">
        <v>36.748210218000423</v>
      </c>
      <c r="Z33" s="89">
        <v>38.057878128576746</v>
      </c>
      <c r="AA33" s="88">
        <v>38.743744219787139</v>
      </c>
      <c r="AB33" s="89">
        <v>38.752526462598048</v>
      </c>
      <c r="AC33" s="89">
        <v>38.703577617961813</v>
      </c>
      <c r="AD33" s="89">
        <v>37.346322502155985</v>
      </c>
      <c r="AE33" s="88">
        <v>37.469542362113991</v>
      </c>
      <c r="AF33" s="89">
        <v>38.454291367729184</v>
      </c>
      <c r="AG33" s="89">
        <v>38.968027982996475</v>
      </c>
      <c r="AH33" s="89">
        <v>39.254918432997869</v>
      </c>
      <c r="AI33" s="88">
        <v>38.789739515358633</v>
      </c>
      <c r="AJ33" s="89">
        <v>38.209789125544127</v>
      </c>
      <c r="AK33" s="89">
        <v>38.478914329830651</v>
      </c>
    </row>
    <row r="34" spans="1:37" ht="13.5" thickTop="1" x14ac:dyDescent="0.2">
      <c r="A34" s="90" t="s">
        <v>147</v>
      </c>
      <c r="B34" s="91"/>
    </row>
    <row r="35" spans="1:37" x14ac:dyDescent="0.2">
      <c r="A35" s="40" t="s">
        <v>148</v>
      </c>
      <c r="B35" s="57"/>
    </row>
    <row r="36" spans="1:37" x14ac:dyDescent="0.2">
      <c r="A36" s="90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1"/>
  <sheetViews>
    <sheetView topLeftCell="A46" workbookViewId="0">
      <selection activeCell="I84" sqref="I84"/>
    </sheetView>
  </sheetViews>
  <sheetFormatPr defaultColWidth="11.42578125" defaultRowHeight="12.75" x14ac:dyDescent="0.2"/>
  <cols>
    <col min="1" max="1" width="15.140625" style="6" customWidth="1"/>
    <col min="2" max="6" width="21.28515625" style="6" customWidth="1"/>
    <col min="7" max="7" width="21.28515625" style="31" customWidth="1"/>
    <col min="8" max="8" width="11.42578125" style="31" customWidth="1"/>
    <col min="9" max="14" width="11.42578125" style="6" customWidth="1"/>
    <col min="15" max="16" width="16.7109375" style="6" customWidth="1"/>
    <col min="17" max="24" width="11.42578125" style="6" customWidth="1"/>
    <col min="25" max="25" width="15.42578125" style="6" customWidth="1"/>
    <col min="26" max="31" width="11.42578125" style="6" customWidth="1"/>
    <col min="32" max="32" width="15.28515625" style="6" customWidth="1"/>
    <col min="33" max="33" width="15.42578125" style="6" customWidth="1"/>
    <col min="34" max="34" width="11.42578125" style="6" customWidth="1"/>
    <col min="35" max="36" width="15.85546875" style="6" customWidth="1"/>
    <col min="37" max="50" width="11.42578125" style="6" customWidth="1"/>
    <col min="51" max="51" width="14.42578125" style="6" customWidth="1"/>
    <col min="52" max="52" width="11.7109375" style="6" customWidth="1"/>
    <col min="53" max="53" width="13.7109375" style="6" customWidth="1"/>
    <col min="54" max="58" width="11.42578125" style="6" customWidth="1"/>
    <col min="59" max="60" width="16.7109375" style="6" customWidth="1"/>
    <col min="61" max="62" width="11.42578125" style="6" customWidth="1"/>
    <col min="63" max="16384" width="11.42578125" style="6"/>
  </cols>
  <sheetData>
    <row r="1" spans="1:94" x14ac:dyDescent="0.2">
      <c r="A1" s="30" t="s">
        <v>55</v>
      </c>
    </row>
    <row r="2" spans="1:94" x14ac:dyDescent="0.2">
      <c r="A2" s="42" t="s">
        <v>56</v>
      </c>
      <c r="B2" s="31"/>
    </row>
    <row r="3" spans="1:94" x14ac:dyDescent="0.2">
      <c r="A3" s="9" t="s">
        <v>1</v>
      </c>
    </row>
    <row r="4" spans="1:94" x14ac:dyDescent="0.2">
      <c r="A4" s="10" t="s">
        <v>2</v>
      </c>
      <c r="B4" s="31"/>
      <c r="F4" s="43" t="s">
        <v>57</v>
      </c>
    </row>
    <row r="5" spans="1:94" x14ac:dyDescent="0.2">
      <c r="B5" s="12"/>
    </row>
    <row r="6" spans="1:94" ht="25.5" x14ac:dyDescent="0.2">
      <c r="A6" s="13" t="s">
        <v>58</v>
      </c>
      <c r="B6" s="13" t="s">
        <v>4</v>
      </c>
      <c r="C6" s="13" t="s">
        <v>14</v>
      </c>
      <c r="D6" s="13" t="s">
        <v>15</v>
      </c>
      <c r="E6" s="13" t="s">
        <v>7</v>
      </c>
      <c r="F6" s="13" t="s">
        <v>8</v>
      </c>
      <c r="G6" s="13" t="s">
        <v>59</v>
      </c>
      <c r="H6" s="6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</row>
    <row r="7" spans="1:94" x14ac:dyDescent="0.2">
      <c r="A7" s="36">
        <v>1974</v>
      </c>
      <c r="B7" s="39">
        <v>2198</v>
      </c>
      <c r="C7" s="39">
        <v>6831</v>
      </c>
      <c r="D7" s="39">
        <v>181</v>
      </c>
      <c r="E7" s="39">
        <v>439</v>
      </c>
      <c r="F7" s="39">
        <v>2861</v>
      </c>
      <c r="G7" s="39">
        <v>12641</v>
      </c>
      <c r="H7" s="6"/>
      <c r="I7" s="44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</row>
    <row r="8" spans="1:94" s="15" customFormat="1" ht="12.75" customHeight="1" x14ac:dyDescent="0.2">
      <c r="A8" s="36">
        <v>1975</v>
      </c>
      <c r="B8" s="39">
        <v>2646</v>
      </c>
      <c r="C8" s="39">
        <v>6112</v>
      </c>
      <c r="D8" s="39">
        <v>163</v>
      </c>
      <c r="E8" s="39">
        <v>370</v>
      </c>
      <c r="F8" s="39">
        <v>2893</v>
      </c>
      <c r="G8" s="39">
        <v>12210</v>
      </c>
      <c r="I8" s="44"/>
    </row>
    <row r="9" spans="1:94" s="15" customFormat="1" x14ac:dyDescent="0.2">
      <c r="A9" s="36">
        <v>1976</v>
      </c>
      <c r="B9" s="39">
        <v>2282</v>
      </c>
      <c r="C9" s="39">
        <v>5916</v>
      </c>
      <c r="D9" s="39">
        <v>138</v>
      </c>
      <c r="E9" s="39">
        <v>392</v>
      </c>
      <c r="F9" s="39">
        <v>3625</v>
      </c>
      <c r="G9" s="39">
        <v>12383</v>
      </c>
      <c r="I9" s="44"/>
    </row>
    <row r="10" spans="1:94" s="15" customFormat="1" x14ac:dyDescent="0.2">
      <c r="A10" s="36">
        <v>1977</v>
      </c>
      <c r="B10" s="39">
        <v>1864</v>
      </c>
      <c r="C10" s="39">
        <v>5733</v>
      </c>
      <c r="D10" s="39">
        <v>105</v>
      </c>
      <c r="E10" s="39">
        <v>456</v>
      </c>
      <c r="F10" s="39">
        <v>3842</v>
      </c>
      <c r="G10" s="39">
        <v>12023</v>
      </c>
      <c r="I10" s="44"/>
    </row>
    <row r="11" spans="1:94" s="15" customFormat="1" x14ac:dyDescent="0.2">
      <c r="A11" s="36">
        <v>1978</v>
      </c>
      <c r="B11" s="39">
        <v>2219</v>
      </c>
      <c r="C11" s="39">
        <v>6537</v>
      </c>
      <c r="D11" s="39">
        <v>138</v>
      </c>
      <c r="E11" s="39">
        <v>545</v>
      </c>
      <c r="F11" s="39">
        <v>4214</v>
      </c>
      <c r="G11" s="39">
        <v>13684</v>
      </c>
      <c r="I11" s="44"/>
    </row>
    <row r="12" spans="1:94" s="15" customFormat="1" x14ac:dyDescent="0.2">
      <c r="A12" s="36">
        <v>1979</v>
      </c>
      <c r="B12" s="39">
        <v>2249</v>
      </c>
      <c r="C12" s="39">
        <v>8355</v>
      </c>
      <c r="D12" s="39">
        <v>128</v>
      </c>
      <c r="E12" s="39">
        <v>868</v>
      </c>
      <c r="F12" s="39">
        <v>6455</v>
      </c>
      <c r="G12" s="39">
        <v>18084</v>
      </c>
      <c r="I12" s="44"/>
    </row>
    <row r="13" spans="1:94" s="15" customFormat="1" x14ac:dyDescent="0.2">
      <c r="A13" s="36">
        <v>1980</v>
      </c>
      <c r="B13" s="39">
        <v>2610</v>
      </c>
      <c r="C13" s="39">
        <v>9686</v>
      </c>
      <c r="D13" s="39">
        <v>97</v>
      </c>
      <c r="E13" s="39">
        <v>695</v>
      </c>
      <c r="F13" s="39">
        <v>9868</v>
      </c>
      <c r="G13" s="39">
        <v>22954</v>
      </c>
      <c r="I13" s="44"/>
    </row>
    <row r="14" spans="1:94" s="15" customFormat="1" x14ac:dyDescent="0.2">
      <c r="A14" s="36">
        <v>1981</v>
      </c>
      <c r="B14" s="39">
        <v>2196</v>
      </c>
      <c r="C14" s="39">
        <v>8290</v>
      </c>
      <c r="D14" s="39">
        <v>93</v>
      </c>
      <c r="E14" s="39">
        <v>490</v>
      </c>
      <c r="F14" s="39">
        <v>11022</v>
      </c>
      <c r="G14" s="39">
        <v>22091</v>
      </c>
      <c r="I14" s="44"/>
    </row>
    <row r="15" spans="1:94" s="15" customFormat="1" x14ac:dyDescent="0.2">
      <c r="A15" s="36">
        <v>1982</v>
      </c>
      <c r="B15" s="39">
        <v>1804</v>
      </c>
      <c r="C15" s="39">
        <v>6891</v>
      </c>
      <c r="D15" s="39">
        <v>90</v>
      </c>
      <c r="E15" s="39">
        <v>468</v>
      </c>
      <c r="F15" s="39">
        <v>10140</v>
      </c>
      <c r="G15" s="39">
        <v>19395</v>
      </c>
      <c r="I15" s="44"/>
    </row>
    <row r="16" spans="1:94" s="15" customFormat="1" x14ac:dyDescent="0.2">
      <c r="A16" s="36">
        <v>1983</v>
      </c>
      <c r="B16" s="39">
        <v>1335</v>
      </c>
      <c r="C16" s="39">
        <v>5424</v>
      </c>
      <c r="D16" s="39">
        <v>57</v>
      </c>
      <c r="E16" s="39">
        <v>417</v>
      </c>
      <c r="F16" s="39">
        <v>8194</v>
      </c>
      <c r="G16" s="39">
        <v>15429</v>
      </c>
      <c r="I16" s="44"/>
    </row>
    <row r="17" spans="1:94" s="15" customFormat="1" x14ac:dyDescent="0.2">
      <c r="A17" s="36">
        <v>1984</v>
      </c>
      <c r="B17" s="39">
        <v>1078</v>
      </c>
      <c r="C17" s="39">
        <v>5640</v>
      </c>
      <c r="D17" s="39">
        <v>46</v>
      </c>
      <c r="E17" s="39">
        <v>265</v>
      </c>
      <c r="F17" s="39">
        <v>6889</v>
      </c>
      <c r="G17" s="39">
        <v>13916</v>
      </c>
      <c r="I17" s="44"/>
    </row>
    <row r="18" spans="1:94" s="15" customFormat="1" x14ac:dyDescent="0.2">
      <c r="A18" s="36">
        <v>1985</v>
      </c>
      <c r="B18" s="39">
        <v>1095</v>
      </c>
      <c r="C18" s="39">
        <v>5888</v>
      </c>
      <c r="D18" s="39">
        <v>92</v>
      </c>
      <c r="E18" s="39">
        <v>369</v>
      </c>
      <c r="F18" s="39">
        <v>5712</v>
      </c>
      <c r="G18" s="39">
        <v>13153</v>
      </c>
      <c r="I18" s="44"/>
    </row>
    <row r="19" spans="1:94" x14ac:dyDescent="0.2">
      <c r="A19" s="36">
        <v>1986</v>
      </c>
      <c r="B19" s="39">
        <v>1468</v>
      </c>
      <c r="C19" s="39">
        <v>7908</v>
      </c>
      <c r="D19" s="39">
        <v>139</v>
      </c>
      <c r="E19" s="39">
        <v>1478</v>
      </c>
      <c r="F19" s="39">
        <v>3052</v>
      </c>
      <c r="G19" s="39">
        <v>14045</v>
      </c>
      <c r="H19" s="6"/>
      <c r="I19" s="44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</row>
    <row r="20" spans="1:94" s="15" customFormat="1" x14ac:dyDescent="0.2">
      <c r="A20" s="36">
        <v>1987</v>
      </c>
      <c r="B20" s="39">
        <v>1985</v>
      </c>
      <c r="C20" s="39">
        <v>8015</v>
      </c>
      <c r="D20" s="39">
        <v>103</v>
      </c>
      <c r="E20" s="39">
        <v>800</v>
      </c>
      <c r="F20" s="39">
        <v>4147</v>
      </c>
      <c r="G20" s="39">
        <v>15051</v>
      </c>
      <c r="I20" s="44"/>
    </row>
    <row r="21" spans="1:94" s="15" customFormat="1" x14ac:dyDescent="0.2">
      <c r="A21" s="36">
        <v>1988</v>
      </c>
      <c r="B21" s="39">
        <v>1974</v>
      </c>
      <c r="C21" s="39">
        <v>8428</v>
      </c>
      <c r="D21" s="39">
        <v>126</v>
      </c>
      <c r="E21" s="39">
        <v>540</v>
      </c>
      <c r="F21" s="39">
        <v>3538</v>
      </c>
      <c r="G21" s="39">
        <v>14604</v>
      </c>
      <c r="I21" s="44"/>
    </row>
    <row r="22" spans="1:94" s="15" customFormat="1" x14ac:dyDescent="0.2">
      <c r="A22" s="36">
        <v>1989</v>
      </c>
      <c r="B22" s="39">
        <v>2300</v>
      </c>
      <c r="C22" s="39">
        <v>10486</v>
      </c>
      <c r="D22" s="39">
        <v>209</v>
      </c>
      <c r="E22" s="39">
        <v>1469</v>
      </c>
      <c r="F22" s="39">
        <v>3797</v>
      </c>
      <c r="G22" s="39">
        <v>18265</v>
      </c>
      <c r="I22" s="44"/>
    </row>
    <row r="23" spans="1:94" s="15" customFormat="1" x14ac:dyDescent="0.2">
      <c r="A23" s="36">
        <v>1990</v>
      </c>
      <c r="B23" s="39">
        <v>2917</v>
      </c>
      <c r="C23" s="39">
        <v>10895</v>
      </c>
      <c r="D23" s="39">
        <v>257</v>
      </c>
      <c r="E23" s="39">
        <v>1598</v>
      </c>
      <c r="F23" s="39">
        <v>4994</v>
      </c>
      <c r="G23" s="39">
        <v>20661</v>
      </c>
      <c r="I23" s="44"/>
    </row>
    <row r="24" spans="1:94" s="15" customFormat="1" x14ac:dyDescent="0.2">
      <c r="A24" s="36">
        <v>1991</v>
      </c>
      <c r="B24" s="39">
        <v>3202</v>
      </c>
      <c r="C24" s="39">
        <v>11309</v>
      </c>
      <c r="D24" s="39">
        <v>369</v>
      </c>
      <c r="E24" s="39">
        <v>1804</v>
      </c>
      <c r="F24" s="39">
        <v>4361</v>
      </c>
      <c r="G24" s="39">
        <v>21041</v>
      </c>
      <c r="I24" s="44"/>
    </row>
    <row r="25" spans="1:94" s="15" customFormat="1" x14ac:dyDescent="0.2">
      <c r="A25" s="36">
        <v>1992</v>
      </c>
      <c r="B25" s="39">
        <v>3340</v>
      </c>
      <c r="C25" s="39">
        <v>11303</v>
      </c>
      <c r="D25" s="39">
        <v>508</v>
      </c>
      <c r="E25" s="39">
        <v>1185</v>
      </c>
      <c r="F25" s="39">
        <v>4181</v>
      </c>
      <c r="G25" s="39">
        <v>20554</v>
      </c>
      <c r="I25" s="44"/>
    </row>
    <row r="26" spans="1:94" s="15" customFormat="1" x14ac:dyDescent="0.2">
      <c r="A26" s="36">
        <v>1993</v>
      </c>
      <c r="B26" s="39">
        <v>3867</v>
      </c>
      <c r="C26" s="39">
        <v>14126</v>
      </c>
      <c r="D26" s="39">
        <v>1098</v>
      </c>
      <c r="E26" s="39">
        <v>1586</v>
      </c>
      <c r="F26" s="39">
        <v>4514</v>
      </c>
      <c r="G26" s="39">
        <v>25256</v>
      </c>
      <c r="I26" s="44"/>
    </row>
    <row r="27" spans="1:94" s="15" customFormat="1" x14ac:dyDescent="0.2">
      <c r="A27" s="36">
        <v>1994</v>
      </c>
      <c r="B27" s="39">
        <v>5377</v>
      </c>
      <c r="C27" s="39">
        <v>18292</v>
      </c>
      <c r="D27" s="39">
        <v>2208</v>
      </c>
      <c r="E27" s="39">
        <v>2683</v>
      </c>
      <c r="F27" s="39">
        <v>4429</v>
      </c>
      <c r="G27" s="39">
        <v>33079</v>
      </c>
      <c r="I27" s="44"/>
    </row>
    <row r="28" spans="1:94" s="15" customFormat="1" x14ac:dyDescent="0.2">
      <c r="A28" s="36">
        <v>1995</v>
      </c>
      <c r="B28" s="39">
        <v>8846</v>
      </c>
      <c r="C28" s="39">
        <v>25898</v>
      </c>
      <c r="D28" s="39">
        <v>4602</v>
      </c>
      <c r="E28" s="39">
        <v>5268</v>
      </c>
      <c r="F28" s="39">
        <v>5209</v>
      </c>
      <c r="G28" s="39">
        <v>49970</v>
      </c>
      <c r="I28" s="44"/>
    </row>
    <row r="29" spans="1:94" s="15" customFormat="1" x14ac:dyDescent="0.2">
      <c r="A29" s="36">
        <v>1996</v>
      </c>
      <c r="B29" s="39">
        <v>10405.4</v>
      </c>
      <c r="C29" s="39">
        <v>28051.8</v>
      </c>
      <c r="D29" s="39">
        <v>2739.9</v>
      </c>
      <c r="E29" s="39">
        <v>5679.6</v>
      </c>
      <c r="F29" s="39">
        <v>6469.1</v>
      </c>
      <c r="G29" s="39">
        <v>53345.8</v>
      </c>
      <c r="I29" s="44"/>
    </row>
    <row r="30" spans="1:94" s="15" customFormat="1" x14ac:dyDescent="0.2">
      <c r="A30" s="36">
        <v>1997</v>
      </c>
      <c r="B30" s="39">
        <v>12806.5</v>
      </c>
      <c r="C30" s="39">
        <v>30904.400000000001</v>
      </c>
      <c r="D30" s="39">
        <v>3895.3</v>
      </c>
      <c r="E30" s="39">
        <v>6028.3</v>
      </c>
      <c r="F30" s="39">
        <v>6205.9</v>
      </c>
      <c r="G30" s="39">
        <v>59840.3</v>
      </c>
      <c r="I30" s="44"/>
    </row>
    <row r="31" spans="1:94" x14ac:dyDescent="0.2">
      <c r="A31" s="36">
        <v>1998</v>
      </c>
      <c r="B31" s="39">
        <v>12475.9</v>
      </c>
      <c r="C31" s="39">
        <v>30874.5</v>
      </c>
      <c r="D31" s="39">
        <v>3842.1</v>
      </c>
      <c r="E31" s="39">
        <v>6201.3</v>
      </c>
      <c r="F31" s="39">
        <v>4320.6000000000004</v>
      </c>
      <c r="G31" s="39">
        <v>57714.400000000001</v>
      </c>
      <c r="I31" s="44"/>
    </row>
    <row r="32" spans="1:94" x14ac:dyDescent="0.2">
      <c r="A32" s="36">
        <v>1999</v>
      </c>
      <c r="B32" s="39">
        <v>10120.799999999999</v>
      </c>
      <c r="C32" s="39">
        <v>27892.1</v>
      </c>
      <c r="D32" s="39">
        <v>1887.8</v>
      </c>
      <c r="E32" s="39">
        <v>4579.6000000000004</v>
      </c>
      <c r="F32" s="39">
        <v>4821.2</v>
      </c>
      <c r="G32" s="39">
        <v>49301.599999999999</v>
      </c>
      <c r="I32" s="44"/>
    </row>
    <row r="33" spans="1:9" x14ac:dyDescent="0.2">
      <c r="A33" s="36">
        <v>2000</v>
      </c>
      <c r="B33" s="39">
        <v>9690</v>
      </c>
      <c r="C33" s="39">
        <v>32489.4</v>
      </c>
      <c r="D33" s="39">
        <v>1887</v>
      </c>
      <c r="E33" s="39">
        <v>4139.6000000000004</v>
      </c>
      <c r="F33" s="39">
        <v>7644.7</v>
      </c>
      <c r="G33" s="39">
        <v>55850.7</v>
      </c>
      <c r="I33" s="44"/>
    </row>
    <row r="34" spans="1:9" x14ac:dyDescent="0.2">
      <c r="A34" s="36">
        <v>2001</v>
      </c>
      <c r="B34" s="39">
        <v>10901.4</v>
      </c>
      <c r="C34" s="39">
        <v>31878</v>
      </c>
      <c r="D34" s="39">
        <v>1999.8</v>
      </c>
      <c r="E34" s="39">
        <v>3782</v>
      </c>
      <c r="F34" s="39">
        <v>7040.5</v>
      </c>
      <c r="G34" s="39">
        <v>55601.8</v>
      </c>
      <c r="I34" s="44"/>
    </row>
    <row r="35" spans="1:9" x14ac:dyDescent="0.2">
      <c r="A35" s="36">
        <v>2002</v>
      </c>
      <c r="B35" s="39">
        <v>8719.5</v>
      </c>
      <c r="C35" s="39">
        <v>27666</v>
      </c>
      <c r="D35" s="39">
        <v>1245.0999999999999</v>
      </c>
      <c r="E35" s="39">
        <v>3449</v>
      </c>
      <c r="F35" s="39">
        <v>6163.1</v>
      </c>
      <c r="G35" s="39">
        <v>47242.7</v>
      </c>
      <c r="I35" s="44"/>
    </row>
    <row r="36" spans="1:9" x14ac:dyDescent="0.2">
      <c r="A36" s="36">
        <v>2003</v>
      </c>
      <c r="B36" s="39">
        <v>7156</v>
      </c>
      <c r="C36" s="39">
        <v>30196.799999999999</v>
      </c>
      <c r="D36" s="39">
        <v>1061.4000000000001</v>
      </c>
      <c r="E36" s="39">
        <v>3428.2</v>
      </c>
      <c r="F36" s="39">
        <v>6483.3</v>
      </c>
      <c r="G36" s="39">
        <v>48325.7</v>
      </c>
      <c r="I36" s="44"/>
    </row>
    <row r="37" spans="1:9" x14ac:dyDescent="0.2">
      <c r="A37" s="36">
        <v>2004</v>
      </c>
      <c r="B37" s="39">
        <v>7701.7</v>
      </c>
      <c r="C37" s="39">
        <v>39902.199999999997</v>
      </c>
      <c r="D37" s="39">
        <v>1305.5999999999999</v>
      </c>
      <c r="E37" s="39">
        <v>3948.6</v>
      </c>
      <c r="F37" s="39">
        <v>9977.5</v>
      </c>
      <c r="G37" s="39">
        <v>62835.6</v>
      </c>
      <c r="I37" s="44"/>
    </row>
    <row r="38" spans="1:9" x14ac:dyDescent="0.2">
      <c r="A38" s="36">
        <v>2005</v>
      </c>
      <c r="B38" s="39">
        <v>9912.4</v>
      </c>
      <c r="C38" s="39">
        <v>45385.599999999999</v>
      </c>
      <c r="D38" s="39">
        <v>1805.6</v>
      </c>
      <c r="E38" s="39">
        <v>4722.2</v>
      </c>
      <c r="F38" s="39">
        <v>11774.7</v>
      </c>
      <c r="G38" s="39">
        <v>73600.399999999994</v>
      </c>
      <c r="I38" s="44"/>
    </row>
    <row r="39" spans="1:9" x14ac:dyDescent="0.2">
      <c r="A39" s="36">
        <v>2006</v>
      </c>
      <c r="B39" s="39">
        <v>12390.1</v>
      </c>
      <c r="C39" s="39">
        <v>54227.9</v>
      </c>
      <c r="D39" s="39">
        <v>3300.2</v>
      </c>
      <c r="E39" s="39">
        <v>6087</v>
      </c>
      <c r="F39" s="39">
        <v>15337.5</v>
      </c>
      <c r="G39" s="39">
        <v>91342.8</v>
      </c>
      <c r="I39" s="44"/>
    </row>
    <row r="40" spans="1:9" x14ac:dyDescent="0.2">
      <c r="A40" s="36">
        <v>2007</v>
      </c>
      <c r="B40" s="39">
        <v>16836.2</v>
      </c>
      <c r="C40" s="39">
        <v>70412.399999999994</v>
      </c>
      <c r="D40" s="39">
        <v>4987.8999999999996</v>
      </c>
      <c r="E40" s="39">
        <v>7976.4</v>
      </c>
      <c r="F40" s="39">
        <v>20408</v>
      </c>
      <c r="G40" s="39">
        <v>120620.9</v>
      </c>
      <c r="I40" s="44"/>
    </row>
    <row r="41" spans="1:9" x14ac:dyDescent="0.2">
      <c r="A41" s="36">
        <v>2008</v>
      </c>
      <c r="B41" s="39">
        <v>24938.799999999999</v>
      </c>
      <c r="C41" s="39">
        <v>99660.7</v>
      </c>
      <c r="D41" s="39">
        <v>7758.2</v>
      </c>
      <c r="E41" s="39">
        <v>10117.6</v>
      </c>
      <c r="F41" s="39">
        <v>30509.4</v>
      </c>
      <c r="G41" s="39">
        <v>172984.8</v>
      </c>
      <c r="I41" s="44"/>
    </row>
    <row r="42" spans="1:9" x14ac:dyDescent="0.2">
      <c r="A42" s="36">
        <v>2009</v>
      </c>
      <c r="B42" s="39">
        <v>21802.9</v>
      </c>
      <c r="C42" s="39">
        <v>71708.800000000003</v>
      </c>
      <c r="D42" s="39">
        <v>7669.5</v>
      </c>
      <c r="E42" s="39">
        <v>10065</v>
      </c>
      <c r="F42" s="39">
        <v>16476.099999999999</v>
      </c>
      <c r="G42" s="39">
        <v>127722.3</v>
      </c>
      <c r="I42" s="44"/>
    </row>
    <row r="43" spans="1:9" x14ac:dyDescent="0.2">
      <c r="A43" s="36">
        <v>2010</v>
      </c>
      <c r="B43" s="39">
        <v>29849.9</v>
      </c>
      <c r="C43" s="39">
        <v>100836.2</v>
      </c>
      <c r="D43" s="39">
        <v>11754.7</v>
      </c>
      <c r="E43" s="39">
        <v>13311.6</v>
      </c>
      <c r="F43" s="39">
        <v>26008.3</v>
      </c>
      <c r="G43" s="39">
        <v>181760.7</v>
      </c>
      <c r="I43" s="44"/>
    </row>
    <row r="44" spans="1:9" x14ac:dyDescent="0.2">
      <c r="A44" s="36">
        <v>2011</v>
      </c>
      <c r="B44" s="39">
        <v>35239.300000000003</v>
      </c>
      <c r="C44" s="39">
        <v>121050.5</v>
      </c>
      <c r="D44" s="39">
        <v>15801.9</v>
      </c>
      <c r="E44" s="39">
        <v>16768.400000000001</v>
      </c>
      <c r="F44" s="39">
        <v>37383.4</v>
      </c>
      <c r="G44" s="39">
        <v>226243.4</v>
      </c>
      <c r="I44" s="44"/>
    </row>
    <row r="45" spans="1:9" x14ac:dyDescent="0.2">
      <c r="A45" s="36">
        <v>2012</v>
      </c>
      <c r="B45" s="39">
        <v>35566.1</v>
      </c>
      <c r="C45" s="39">
        <v>118873.60000000001</v>
      </c>
      <c r="D45" s="39">
        <v>13737.7</v>
      </c>
      <c r="E45" s="39">
        <v>18220.099999999999</v>
      </c>
      <c r="F45" s="39">
        <v>36786</v>
      </c>
      <c r="G45" s="39">
        <v>223183.5</v>
      </c>
      <c r="I45" s="44"/>
    </row>
    <row r="46" spans="1:9" x14ac:dyDescent="0.2">
      <c r="A46" s="36">
        <v>2013</v>
      </c>
      <c r="B46" s="39">
        <v>37255.5</v>
      </c>
      <c r="C46" s="39">
        <v>126520.9</v>
      </c>
      <c r="D46" s="39">
        <v>13233.3</v>
      </c>
      <c r="E46" s="39">
        <v>19859.400000000001</v>
      </c>
      <c r="F46" s="39">
        <v>42780.2</v>
      </c>
      <c r="G46" s="39">
        <v>239649.3</v>
      </c>
      <c r="I46" s="44"/>
    </row>
    <row r="47" spans="1:9" x14ac:dyDescent="0.2">
      <c r="A47" s="36">
        <v>2014</v>
      </c>
      <c r="B47" s="39">
        <v>33092.199999999997</v>
      </c>
      <c r="C47" s="39">
        <v>122383.1</v>
      </c>
      <c r="D47" s="39">
        <v>11744.5</v>
      </c>
      <c r="E47" s="39">
        <v>19543.3</v>
      </c>
      <c r="F47" s="39">
        <v>42374</v>
      </c>
      <c r="G47" s="39">
        <v>229137.1</v>
      </c>
      <c r="I47" s="44"/>
    </row>
    <row r="48" spans="1:9" x14ac:dyDescent="0.2">
      <c r="A48" s="36">
        <v>2015</v>
      </c>
      <c r="B48" s="39">
        <v>25895.3</v>
      </c>
      <c r="C48" s="39">
        <v>97850.9</v>
      </c>
      <c r="D48" s="39">
        <v>8245.2999999999993</v>
      </c>
      <c r="E48" s="39">
        <v>16900</v>
      </c>
      <c r="F48" s="39">
        <v>22548.5</v>
      </c>
      <c r="G48" s="39">
        <v>171449.1</v>
      </c>
    </row>
    <row r="49" spans="1:8" x14ac:dyDescent="0.2">
      <c r="A49" s="40" t="s">
        <v>13</v>
      </c>
      <c r="B49" s="31"/>
      <c r="C49" s="31"/>
      <c r="D49" s="31"/>
      <c r="E49" s="31"/>
      <c r="F49" s="31"/>
      <c r="H49" s="6"/>
    </row>
    <row r="50" spans="1:8" x14ac:dyDescent="0.2">
      <c r="A50" s="40" t="s">
        <v>60</v>
      </c>
      <c r="B50" s="31"/>
      <c r="C50" s="31"/>
      <c r="D50" s="31"/>
      <c r="E50" s="31"/>
      <c r="F50" s="31"/>
      <c r="H50" s="6"/>
    </row>
    <row r="52" spans="1:8" x14ac:dyDescent="0.2">
      <c r="B52" s="27" t="s">
        <v>61</v>
      </c>
      <c r="C52" s="27" t="s">
        <v>12</v>
      </c>
      <c r="D52" s="27" t="s">
        <v>62</v>
      </c>
      <c r="E52" s="27" t="s">
        <v>63</v>
      </c>
      <c r="F52" s="27" t="s">
        <v>64</v>
      </c>
      <c r="G52" s="26" t="s">
        <v>65</v>
      </c>
      <c r="H52" s="6"/>
    </row>
    <row r="53" spans="1:8" x14ac:dyDescent="0.2">
      <c r="A53" s="27" t="s">
        <v>66</v>
      </c>
      <c r="B53" s="6">
        <f>(B47/$G$47)</f>
        <v>0.14442096020242901</v>
      </c>
      <c r="C53" s="6">
        <f t="shared" ref="C53:G53" si="0">(C47/$G$47)</f>
        <v>0.53410425461437716</v>
      </c>
      <c r="D53" s="6">
        <f t="shared" si="0"/>
        <v>5.125534014352106E-2</v>
      </c>
      <c r="E53" s="6">
        <f t="shared" si="0"/>
        <v>8.5290858616959009E-2</v>
      </c>
      <c r="F53" s="6">
        <f t="shared" si="0"/>
        <v>0.18492858642271373</v>
      </c>
      <c r="G53" s="6">
        <f t="shared" si="0"/>
        <v>1</v>
      </c>
      <c r="H53" s="6"/>
    </row>
    <row r="54" spans="1:8" x14ac:dyDescent="0.2">
      <c r="A54" s="27" t="s">
        <v>67</v>
      </c>
      <c r="B54" s="6">
        <f>(B48-B47)/B47</f>
        <v>-0.21748025214400973</v>
      </c>
      <c r="C54" s="6">
        <f t="shared" ref="C54:G54" si="1">(C48-C47)/C47</f>
        <v>-0.20045414767235026</v>
      </c>
      <c r="D54" s="6">
        <f t="shared" si="1"/>
        <v>-0.29794371833624256</v>
      </c>
      <c r="E54" s="6">
        <f t="shared" si="1"/>
        <v>-0.13525351399200747</v>
      </c>
      <c r="F54" s="6">
        <f t="shared" si="1"/>
        <v>-0.46786944824656629</v>
      </c>
      <c r="G54" s="6">
        <f t="shared" si="1"/>
        <v>-0.25176193641274153</v>
      </c>
      <c r="H54" s="6"/>
    </row>
    <row r="55" spans="1:8" x14ac:dyDescent="0.2">
      <c r="A55" s="27" t="s">
        <v>68</v>
      </c>
      <c r="B55" s="37">
        <f>(B54*B53)</f>
        <v>-3.1408706839704252E-2</v>
      </c>
      <c r="C55" s="37">
        <f t="shared" ref="C55:G55" si="2">(C54*C53)</f>
        <v>-0.10706341312690092</v>
      </c>
      <c r="D55" s="37">
        <f t="shared" si="2"/>
        <v>-1.5271206626949545E-2</v>
      </c>
      <c r="E55" s="37">
        <f t="shared" si="2"/>
        <v>-1.1535888339339197E-2</v>
      </c>
      <c r="F55" s="37">
        <f t="shared" si="2"/>
        <v>-8.6522435694612529E-2</v>
      </c>
      <c r="G55" s="37">
        <f t="shared" si="2"/>
        <v>-0.25176193641274153</v>
      </c>
      <c r="H55" s="6"/>
    </row>
    <row r="57" spans="1:8" x14ac:dyDescent="0.2">
      <c r="B57" s="27" t="s">
        <v>61</v>
      </c>
      <c r="C57" s="27" t="s">
        <v>12</v>
      </c>
      <c r="D57" s="27" t="s">
        <v>62</v>
      </c>
      <c r="E57" s="27" t="s">
        <v>63</v>
      </c>
      <c r="F57" s="27" t="s">
        <v>64</v>
      </c>
      <c r="G57" s="26" t="s">
        <v>65</v>
      </c>
      <c r="H57" s="6"/>
    </row>
    <row r="58" spans="1:8" x14ac:dyDescent="0.2">
      <c r="B58" s="6">
        <f>(B55*100)</f>
        <v>-3.1408706839704252</v>
      </c>
      <c r="C58" s="6">
        <f t="shared" ref="C58:G58" si="3">(C55*100)</f>
        <v>-10.706341312690091</v>
      </c>
      <c r="D58" s="6">
        <f t="shared" si="3"/>
        <v>-1.5271206626949545</v>
      </c>
      <c r="E58" s="6">
        <f t="shared" si="3"/>
        <v>-1.1535888339339198</v>
      </c>
      <c r="F58" s="6">
        <f t="shared" si="3"/>
        <v>-8.6522435694612536</v>
      </c>
      <c r="G58" s="6">
        <f t="shared" si="3"/>
        <v>-25.176193641274153</v>
      </c>
      <c r="H58" s="6"/>
    </row>
    <row r="60" spans="1:8" x14ac:dyDescent="0.2">
      <c r="C60" s="6" t="s">
        <v>12</v>
      </c>
      <c r="D60" s="6" t="s">
        <v>64</v>
      </c>
      <c r="E60" s="6" t="s">
        <v>61</v>
      </c>
      <c r="F60" s="6" t="s">
        <v>62</v>
      </c>
      <c r="G60" s="6" t="s">
        <v>63</v>
      </c>
      <c r="H60" s="6"/>
    </row>
    <row r="61" spans="1:8" x14ac:dyDescent="0.2">
      <c r="C61" s="37">
        <v>-10.706341312690091</v>
      </c>
      <c r="D61" s="37">
        <v>-8.6522435694612536</v>
      </c>
      <c r="E61" s="37">
        <v>-3.1408706839704252</v>
      </c>
      <c r="F61" s="37">
        <v>-1.5271206626949545</v>
      </c>
      <c r="G61" s="37">
        <v>-1.1535888339339198</v>
      </c>
      <c r="H61" s="6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8"/>
  <sheetViews>
    <sheetView topLeftCell="B10" workbookViewId="0">
      <selection activeCell="E23" sqref="E23"/>
    </sheetView>
  </sheetViews>
  <sheetFormatPr defaultRowHeight="12.75" x14ac:dyDescent="0.2"/>
  <cols>
    <col min="1" max="1" width="24.5703125" style="31" customWidth="1"/>
    <col min="2" max="9" width="15.7109375" style="31" customWidth="1"/>
    <col min="10" max="16384" width="9.140625" style="31"/>
  </cols>
  <sheetData>
    <row r="1" spans="1:97" x14ac:dyDescent="0.2">
      <c r="A1" s="30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</row>
    <row r="2" spans="1:97" ht="13.5" x14ac:dyDescent="0.25">
      <c r="A2" s="8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</row>
    <row r="3" spans="1:97" x14ac:dyDescent="0.2">
      <c r="A3" s="9" t="s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</row>
    <row r="4" spans="1:97" x14ac:dyDescent="0.2">
      <c r="A4" s="10" t="s">
        <v>2</v>
      </c>
      <c r="B4" s="7"/>
      <c r="C4" s="7"/>
      <c r="D4" s="7"/>
      <c r="E4" s="7"/>
      <c r="F4" s="11" t="s">
        <v>3</v>
      </c>
      <c r="G4" s="11"/>
      <c r="H4" s="11"/>
      <c r="I4" s="11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</row>
    <row r="5" spans="1:97" x14ac:dyDescent="0.2">
      <c r="A5" s="7"/>
      <c r="B5" s="1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</row>
    <row r="6" spans="1:97" ht="38.25" x14ac:dyDescent="0.2">
      <c r="A6" s="13"/>
      <c r="B6" s="13" t="s">
        <v>4</v>
      </c>
      <c r="C6" s="13" t="s">
        <v>5</v>
      </c>
      <c r="D6" s="13" t="s">
        <v>6</v>
      </c>
      <c r="E6" s="13" t="s">
        <v>7</v>
      </c>
      <c r="F6" s="14" t="s">
        <v>8</v>
      </c>
      <c r="G6" s="13" t="s">
        <v>9</v>
      </c>
      <c r="H6" s="13" t="s">
        <v>10</v>
      </c>
      <c r="I6" s="13" t="s">
        <v>11</v>
      </c>
      <c r="J6" s="6"/>
      <c r="K6" s="6"/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6"/>
      <c r="BK6" s="6"/>
      <c r="BL6" s="6"/>
      <c r="BM6" s="6"/>
      <c r="BN6" s="7"/>
      <c r="BO6" s="7"/>
      <c r="BP6" s="7"/>
      <c r="BQ6" s="7"/>
      <c r="BR6" s="7"/>
      <c r="BS6" s="7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</row>
    <row r="7" spans="1:97" x14ac:dyDescent="0.2">
      <c r="A7" s="16">
        <v>1974</v>
      </c>
      <c r="B7" s="17">
        <v>44.65</v>
      </c>
      <c r="C7" s="17">
        <v>22.09</v>
      </c>
      <c r="D7" s="17">
        <v>12.91</v>
      </c>
      <c r="E7" s="17">
        <v>10.26</v>
      </c>
      <c r="F7" s="17">
        <v>146.43</v>
      </c>
      <c r="G7" s="17">
        <v>57.31</v>
      </c>
      <c r="H7" s="17">
        <v>40.090000000000003</v>
      </c>
      <c r="I7" s="18">
        <v>2.4484848484848499E-12</v>
      </c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6"/>
      <c r="BK7" s="6"/>
      <c r="BL7" s="6"/>
      <c r="BM7" s="6"/>
      <c r="BN7" s="7"/>
      <c r="BO7" s="7"/>
      <c r="BP7" s="7"/>
      <c r="BQ7" s="7"/>
      <c r="BR7" s="7"/>
      <c r="BS7" s="7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</row>
    <row r="8" spans="1:97" x14ac:dyDescent="0.2">
      <c r="A8" s="16">
        <v>1975</v>
      </c>
      <c r="B8" s="17">
        <v>45.46</v>
      </c>
      <c r="C8" s="17">
        <v>18.39</v>
      </c>
      <c r="D8" s="17">
        <v>9.73</v>
      </c>
      <c r="E8" s="17">
        <v>9.16</v>
      </c>
      <c r="F8" s="17">
        <v>147.22999999999999</v>
      </c>
      <c r="G8" s="17">
        <v>61.59</v>
      </c>
      <c r="H8" s="17">
        <v>47.88</v>
      </c>
      <c r="I8" s="18">
        <v>2.9384848484848501E-12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</row>
    <row r="9" spans="1:97" x14ac:dyDescent="0.2">
      <c r="A9" s="16">
        <v>1976</v>
      </c>
      <c r="B9" s="17">
        <v>33.56</v>
      </c>
      <c r="C9" s="17">
        <v>18.21</v>
      </c>
      <c r="D9" s="17">
        <v>7.8</v>
      </c>
      <c r="E9" s="17">
        <v>9.4499999999999993</v>
      </c>
      <c r="F9" s="17">
        <v>172.45</v>
      </c>
      <c r="G9" s="17">
        <v>60.22</v>
      </c>
      <c r="H9" s="17">
        <v>50.7</v>
      </c>
      <c r="I9" s="18">
        <v>3.8587878787878797E-12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</row>
    <row r="10" spans="1:97" x14ac:dyDescent="0.2">
      <c r="A10" s="16">
        <v>1977</v>
      </c>
      <c r="B10" s="17">
        <v>23.6</v>
      </c>
      <c r="C10" s="17">
        <v>17.11</v>
      </c>
      <c r="D10" s="17">
        <v>5.71</v>
      </c>
      <c r="E10" s="17">
        <v>9.9600000000000009</v>
      </c>
      <c r="F10" s="17">
        <v>170.44</v>
      </c>
      <c r="G10" s="17">
        <v>62.12</v>
      </c>
      <c r="H10" s="17">
        <v>52.74</v>
      </c>
      <c r="I10" s="18">
        <v>5.1145454545454601E-12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</row>
    <row r="11" spans="1:97" x14ac:dyDescent="0.2">
      <c r="A11" s="16">
        <v>1978</v>
      </c>
      <c r="B11" s="17">
        <v>23.88</v>
      </c>
      <c r="C11" s="17">
        <v>17.73</v>
      </c>
      <c r="D11" s="17">
        <v>6.01</v>
      </c>
      <c r="E11" s="17">
        <v>10.76</v>
      </c>
      <c r="F11" s="17">
        <v>185.37</v>
      </c>
      <c r="G11" s="17">
        <v>68.319999999999993</v>
      </c>
      <c r="H11" s="17">
        <v>66.5</v>
      </c>
      <c r="I11" s="18">
        <v>6.5345454545454496E-12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</row>
    <row r="12" spans="1:97" x14ac:dyDescent="0.2">
      <c r="A12" s="16">
        <v>1979</v>
      </c>
      <c r="B12" s="17">
        <v>23.29</v>
      </c>
      <c r="C12" s="17">
        <v>19.850000000000001</v>
      </c>
      <c r="D12" s="17">
        <v>4.55</v>
      </c>
      <c r="E12" s="17">
        <v>14.69</v>
      </c>
      <c r="F12" s="17">
        <v>206.63</v>
      </c>
      <c r="G12" s="17">
        <v>78.040000000000006</v>
      </c>
      <c r="H12" s="17">
        <v>80.349999999999994</v>
      </c>
      <c r="I12" s="18">
        <v>9.7466666666666604E-12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</row>
    <row r="13" spans="1:97" x14ac:dyDescent="0.2">
      <c r="A13" s="16">
        <v>1980</v>
      </c>
      <c r="B13" s="17">
        <v>24.73</v>
      </c>
      <c r="C13" s="17">
        <v>19.809999999999999</v>
      </c>
      <c r="D13" s="17">
        <v>3.41</v>
      </c>
      <c r="E13" s="17">
        <v>10.56</v>
      </c>
      <c r="F13" s="17">
        <v>184.7</v>
      </c>
      <c r="G13" s="17">
        <v>90.64</v>
      </c>
      <c r="H13" s="17">
        <v>81.349999999999994</v>
      </c>
      <c r="I13" s="18">
        <v>1.9093939393939401E-11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</row>
    <row r="14" spans="1:97" x14ac:dyDescent="0.2">
      <c r="A14" s="16">
        <v>1981</v>
      </c>
      <c r="B14" s="17">
        <v>20</v>
      </c>
      <c r="C14" s="17">
        <v>16.46</v>
      </c>
      <c r="D14" s="17">
        <v>3.28</v>
      </c>
      <c r="E14" s="17">
        <v>7.19</v>
      </c>
      <c r="F14" s="17">
        <v>177.53</v>
      </c>
      <c r="G14" s="17">
        <v>93.35</v>
      </c>
      <c r="H14" s="17">
        <v>81.19</v>
      </c>
      <c r="I14" s="18">
        <v>3.3695454545454603E-11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</row>
    <row r="15" spans="1:97" x14ac:dyDescent="0.2">
      <c r="A15" s="16">
        <v>1982</v>
      </c>
      <c r="B15" s="17">
        <v>15.41</v>
      </c>
      <c r="C15" s="17">
        <v>13.82</v>
      </c>
      <c r="D15" s="17">
        <v>3.2</v>
      </c>
      <c r="E15" s="17">
        <v>6.99</v>
      </c>
      <c r="F15" s="17">
        <v>171.33</v>
      </c>
      <c r="G15" s="17">
        <v>92.41</v>
      </c>
      <c r="H15" s="17">
        <v>81.010000000000005</v>
      </c>
      <c r="I15" s="18">
        <v>6.4953333333333299E-11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</row>
    <row r="16" spans="1:97" x14ac:dyDescent="0.2">
      <c r="A16" s="16">
        <v>1983</v>
      </c>
      <c r="B16" s="17">
        <v>10.42</v>
      </c>
      <c r="C16" s="17">
        <v>10.54</v>
      </c>
      <c r="D16" s="17">
        <v>1.76</v>
      </c>
      <c r="E16" s="17">
        <v>7.12</v>
      </c>
      <c r="F16" s="17">
        <v>154.19</v>
      </c>
      <c r="G16" s="17">
        <v>95.33</v>
      </c>
      <c r="H16" s="17">
        <v>95.08</v>
      </c>
      <c r="I16" s="18">
        <v>2.08808181818182E-10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</row>
    <row r="17" spans="1:97" x14ac:dyDescent="0.2">
      <c r="A17" s="16">
        <v>1984</v>
      </c>
      <c r="B17" s="17">
        <v>8.3699999999999992</v>
      </c>
      <c r="C17" s="17">
        <v>11.21</v>
      </c>
      <c r="D17" s="17">
        <v>1.34</v>
      </c>
      <c r="E17" s="17">
        <v>5.37</v>
      </c>
      <c r="F17" s="17">
        <v>133.44999999999999</v>
      </c>
      <c r="G17" s="17">
        <v>93.3</v>
      </c>
      <c r="H17" s="17">
        <v>98.92</v>
      </c>
      <c r="I17" s="18">
        <v>6.6867151515151504E-10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</row>
    <row r="18" spans="1:97" x14ac:dyDescent="0.2">
      <c r="A18" s="16">
        <v>1985</v>
      </c>
      <c r="B18" s="17">
        <v>8.3800000000000008</v>
      </c>
      <c r="C18" s="17">
        <v>12.06</v>
      </c>
      <c r="D18" s="17">
        <v>2.69</v>
      </c>
      <c r="E18" s="17">
        <v>7.8</v>
      </c>
      <c r="F18" s="17">
        <v>114.66</v>
      </c>
      <c r="G18" s="17">
        <v>90.54</v>
      </c>
      <c r="H18" s="17">
        <v>98.14</v>
      </c>
      <c r="I18" s="18">
        <v>2.2447742424242399E-9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</row>
    <row r="19" spans="1:97" x14ac:dyDescent="0.2">
      <c r="A19" s="16">
        <v>1986</v>
      </c>
      <c r="B19" s="17">
        <v>10.01</v>
      </c>
      <c r="C19" s="17">
        <v>15.83</v>
      </c>
      <c r="D19" s="17">
        <v>3.66</v>
      </c>
      <c r="E19" s="17">
        <v>26.15</v>
      </c>
      <c r="F19" s="17">
        <v>129.02000000000001</v>
      </c>
      <c r="G19" s="17">
        <v>92.58</v>
      </c>
      <c r="H19" s="17">
        <v>108.21</v>
      </c>
      <c r="I19" s="18">
        <v>4.9399393939394003E-9</v>
      </c>
      <c r="J19" s="6"/>
      <c r="K19" s="6"/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6"/>
      <c r="BK19" s="6"/>
      <c r="BL19" s="6"/>
      <c r="BM19" s="6"/>
      <c r="BN19" s="7"/>
      <c r="BO19" s="7"/>
      <c r="BP19" s="7"/>
      <c r="BQ19" s="7"/>
      <c r="BR19" s="7"/>
      <c r="BS19" s="7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</row>
    <row r="20" spans="1:97" x14ac:dyDescent="0.2">
      <c r="A20" s="16">
        <v>1987</v>
      </c>
      <c r="B20" s="17">
        <v>11.43</v>
      </c>
      <c r="C20" s="17">
        <v>15.39</v>
      </c>
      <c r="D20" s="17">
        <v>2.57</v>
      </c>
      <c r="E20" s="17">
        <v>13.3</v>
      </c>
      <c r="F20" s="17">
        <v>134.37</v>
      </c>
      <c r="G20" s="17">
        <v>96.55</v>
      </c>
      <c r="H20" s="17">
        <v>114.38</v>
      </c>
      <c r="I20" s="18">
        <v>1.41981818181818E-8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</row>
    <row r="21" spans="1:97" x14ac:dyDescent="0.2">
      <c r="A21" s="16">
        <v>1988</v>
      </c>
      <c r="B21" s="17">
        <v>11.54</v>
      </c>
      <c r="C21" s="17">
        <v>13.91</v>
      </c>
      <c r="D21" s="17">
        <v>3.18</v>
      </c>
      <c r="E21" s="17">
        <v>8.83</v>
      </c>
      <c r="F21" s="17">
        <v>141.07</v>
      </c>
      <c r="G21" s="17">
        <v>112.31</v>
      </c>
      <c r="H21" s="17">
        <v>112.34</v>
      </c>
      <c r="I21" s="18">
        <v>9.4938181818181795E-8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</row>
    <row r="22" spans="1:97" x14ac:dyDescent="0.2">
      <c r="A22" s="16">
        <v>1989</v>
      </c>
      <c r="B22" s="17">
        <v>12.63</v>
      </c>
      <c r="C22" s="17">
        <v>16.670000000000002</v>
      </c>
      <c r="D22" s="17">
        <v>4.72</v>
      </c>
      <c r="E22" s="17">
        <v>20.34</v>
      </c>
      <c r="F22" s="17">
        <v>132.76</v>
      </c>
      <c r="G22" s="17">
        <v>116.6</v>
      </c>
      <c r="H22" s="17">
        <v>126.88</v>
      </c>
      <c r="I22" s="18">
        <v>1.0251515151515199E-6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</row>
    <row r="23" spans="1:97" x14ac:dyDescent="0.2">
      <c r="A23" s="16">
        <v>1990</v>
      </c>
      <c r="B23" s="17">
        <v>14.71</v>
      </c>
      <c r="C23" s="17">
        <v>17.010000000000002</v>
      </c>
      <c r="D23" s="17">
        <v>5.39</v>
      </c>
      <c r="E23" s="17">
        <v>23.34</v>
      </c>
      <c r="F23" s="17">
        <v>132.79</v>
      </c>
      <c r="G23" s="17">
        <v>118.69</v>
      </c>
      <c r="H23" s="17">
        <v>136.09</v>
      </c>
      <c r="I23" s="18">
        <v>2.4694545454545501E-5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</row>
    <row r="24" spans="1:97" x14ac:dyDescent="0.2">
      <c r="A24" s="16">
        <v>1991</v>
      </c>
      <c r="B24" s="17">
        <v>17.48</v>
      </c>
      <c r="C24" s="17">
        <v>18.55</v>
      </c>
      <c r="D24" s="17">
        <v>10.56</v>
      </c>
      <c r="E24" s="17">
        <v>27.55</v>
      </c>
      <c r="F24" s="17">
        <v>94.53</v>
      </c>
      <c r="G24" s="17">
        <v>113</v>
      </c>
      <c r="H24" s="17">
        <v>99.97</v>
      </c>
      <c r="I24" s="19">
        <v>1.4764242424242401E-4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</row>
    <row r="25" spans="1:97" x14ac:dyDescent="0.2">
      <c r="A25" s="16">
        <v>1992</v>
      </c>
      <c r="B25" s="17">
        <v>18.850000000000001</v>
      </c>
      <c r="C25" s="17">
        <v>19.170000000000002</v>
      </c>
      <c r="D25" s="17">
        <v>13.94</v>
      </c>
      <c r="E25" s="17">
        <v>18.559999999999999</v>
      </c>
      <c r="F25" s="17">
        <v>103.08</v>
      </c>
      <c r="G25" s="17">
        <v>109.28</v>
      </c>
      <c r="H25" s="17">
        <v>104.38</v>
      </c>
      <c r="I25" s="19">
        <v>1.64089848484848E-3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</row>
    <row r="26" spans="1:97" x14ac:dyDescent="0.2">
      <c r="A26" s="16">
        <v>1993</v>
      </c>
      <c r="B26" s="17">
        <v>23.52</v>
      </c>
      <c r="C26" s="17">
        <v>25.84</v>
      </c>
      <c r="D26" s="17">
        <v>31.16</v>
      </c>
      <c r="E26" s="17">
        <v>25.49</v>
      </c>
      <c r="F26" s="17">
        <v>127.94</v>
      </c>
      <c r="G26" s="17">
        <v>101.32</v>
      </c>
      <c r="H26" s="17">
        <v>100.96</v>
      </c>
      <c r="I26" s="19">
        <v>3.2162145666666697E-2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</row>
    <row r="27" spans="1:97" x14ac:dyDescent="0.2">
      <c r="A27" s="16">
        <v>1994</v>
      </c>
      <c r="B27" s="17">
        <v>35.299999999999997</v>
      </c>
      <c r="C27" s="17">
        <v>34.32</v>
      </c>
      <c r="D27" s="17">
        <v>64.36</v>
      </c>
      <c r="E27" s="17">
        <v>44.12</v>
      </c>
      <c r="F27" s="17">
        <v>126.94</v>
      </c>
      <c r="G27" s="17">
        <v>98.8</v>
      </c>
      <c r="H27" s="17">
        <v>98.29</v>
      </c>
      <c r="I27" s="19">
        <v>0.63756895151515203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</row>
    <row r="28" spans="1:97" x14ac:dyDescent="0.2">
      <c r="A28" s="16">
        <v>1995</v>
      </c>
      <c r="B28" s="17">
        <v>63.8</v>
      </c>
      <c r="C28" s="17">
        <v>46.34</v>
      </c>
      <c r="D28" s="17">
        <v>133.46</v>
      </c>
      <c r="E28" s="17">
        <v>87.9</v>
      </c>
      <c r="F28" s="17">
        <v>131.22999999999999</v>
      </c>
      <c r="G28" s="17">
        <v>103.58</v>
      </c>
      <c r="H28" s="17">
        <v>98.74</v>
      </c>
      <c r="I28" s="19">
        <v>0.91585000000000005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</row>
    <row r="29" spans="1:97" x14ac:dyDescent="0.2">
      <c r="A29" s="16">
        <v>1996</v>
      </c>
      <c r="B29" s="17">
        <v>70.59</v>
      </c>
      <c r="C29" s="17">
        <v>52.2</v>
      </c>
      <c r="D29" s="17">
        <v>78.69</v>
      </c>
      <c r="E29" s="17">
        <v>94.19</v>
      </c>
      <c r="F29" s="17">
        <v>139.04</v>
      </c>
      <c r="G29" s="17">
        <v>99.09</v>
      </c>
      <c r="H29" s="17">
        <v>105.51</v>
      </c>
      <c r="I29" s="19">
        <v>1.00424166666667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</row>
    <row r="30" spans="1:97" x14ac:dyDescent="0.2">
      <c r="A30" s="16">
        <v>1997</v>
      </c>
      <c r="B30" s="17">
        <v>95.77</v>
      </c>
      <c r="C30" s="17">
        <v>61.25</v>
      </c>
      <c r="D30" s="17">
        <v>115.53</v>
      </c>
      <c r="E30" s="17">
        <v>101.74</v>
      </c>
      <c r="F30" s="17">
        <v>128.49</v>
      </c>
      <c r="G30" s="17">
        <v>93.05</v>
      </c>
      <c r="H30" s="17">
        <v>102.16</v>
      </c>
      <c r="I30" s="19">
        <v>1.0771916666666701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</row>
    <row r="31" spans="1:97" x14ac:dyDescent="0.2">
      <c r="A31" s="16">
        <v>1998</v>
      </c>
      <c r="B31" s="17">
        <v>92.96</v>
      </c>
      <c r="C31" s="17">
        <v>64.31</v>
      </c>
      <c r="D31" s="17">
        <v>110.57</v>
      </c>
      <c r="E31" s="17">
        <v>102.19</v>
      </c>
      <c r="F31" s="17">
        <v>131.44</v>
      </c>
      <c r="G31" s="17">
        <v>88.53</v>
      </c>
      <c r="H31" s="17">
        <v>105.29</v>
      </c>
      <c r="I31" s="19">
        <v>1.1597166666666701</v>
      </c>
      <c r="J31" s="7"/>
      <c r="K31" s="7"/>
      <c r="L31" s="6"/>
      <c r="M31" s="6"/>
      <c r="N31" s="6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</row>
    <row r="32" spans="1:97" x14ac:dyDescent="0.2">
      <c r="A32" s="16">
        <v>1999</v>
      </c>
      <c r="B32" s="17">
        <v>74.44</v>
      </c>
      <c r="C32" s="17">
        <v>58.94</v>
      </c>
      <c r="D32" s="17">
        <v>55.64</v>
      </c>
      <c r="E32" s="17">
        <v>79.14</v>
      </c>
      <c r="F32" s="17">
        <v>121.58</v>
      </c>
      <c r="G32" s="17">
        <v>87.26</v>
      </c>
      <c r="H32" s="17">
        <v>102.82</v>
      </c>
      <c r="I32" s="19">
        <v>1.8139333333333301</v>
      </c>
      <c r="J32" s="7"/>
      <c r="K32" s="7"/>
      <c r="L32" s="6"/>
      <c r="M32" s="6"/>
      <c r="N32" s="6"/>
      <c r="O32" s="6"/>
      <c r="P32" s="6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</row>
    <row r="33" spans="1:16" x14ac:dyDescent="0.2">
      <c r="A33" s="16">
        <v>2000</v>
      </c>
      <c r="B33" s="17">
        <v>76.88</v>
      </c>
      <c r="C33" s="17">
        <v>73.510000000000005</v>
      </c>
      <c r="D33" s="17">
        <v>58.73</v>
      </c>
      <c r="E33" s="17">
        <v>79.91</v>
      </c>
      <c r="F33" s="17">
        <v>111.27</v>
      </c>
      <c r="G33" s="17">
        <v>81.510000000000005</v>
      </c>
      <c r="H33" s="17">
        <v>97.37</v>
      </c>
      <c r="I33" s="19">
        <v>1.82940833333333</v>
      </c>
      <c r="J33" s="16"/>
      <c r="K33" s="17"/>
      <c r="L33" s="17"/>
      <c r="M33" s="6"/>
      <c r="N33" s="6"/>
      <c r="O33" s="20"/>
      <c r="P33" s="21"/>
    </row>
    <row r="34" spans="1:16" x14ac:dyDescent="0.2">
      <c r="A34" s="16">
        <v>2001</v>
      </c>
      <c r="B34" s="17">
        <v>89.21</v>
      </c>
      <c r="C34" s="17">
        <v>73.239999999999995</v>
      </c>
      <c r="D34" s="17">
        <v>59.77</v>
      </c>
      <c r="E34" s="17">
        <v>78.36</v>
      </c>
      <c r="F34" s="17">
        <v>114.87</v>
      </c>
      <c r="G34" s="17">
        <v>80.260000000000005</v>
      </c>
      <c r="H34" s="17">
        <v>101.38</v>
      </c>
      <c r="I34" s="19">
        <v>2.3496333333333301</v>
      </c>
      <c r="J34" s="16"/>
      <c r="K34" s="17"/>
      <c r="L34" s="17"/>
      <c r="M34" s="21"/>
      <c r="N34" s="21"/>
      <c r="O34" s="20"/>
      <c r="P34" s="21"/>
    </row>
    <row r="35" spans="1:16" x14ac:dyDescent="0.2">
      <c r="A35" s="16">
        <v>2002</v>
      </c>
      <c r="B35" s="17">
        <v>73.34</v>
      </c>
      <c r="C35" s="17">
        <v>64.75</v>
      </c>
      <c r="D35" s="17">
        <v>40.36</v>
      </c>
      <c r="E35" s="17">
        <v>76.92</v>
      </c>
      <c r="F35" s="17">
        <v>108.14</v>
      </c>
      <c r="G35" s="17">
        <v>78.8</v>
      </c>
      <c r="H35" s="17">
        <v>93.49</v>
      </c>
      <c r="I35" s="19">
        <v>2.92035</v>
      </c>
      <c r="J35" s="16"/>
      <c r="K35" s="17"/>
      <c r="L35" s="17"/>
      <c r="M35" s="21"/>
      <c r="N35" s="21"/>
      <c r="O35" s="20"/>
      <c r="P35" s="21"/>
    </row>
    <row r="36" spans="1:16" x14ac:dyDescent="0.2">
      <c r="A36" s="16">
        <v>2003</v>
      </c>
      <c r="B36" s="17">
        <v>60.12</v>
      </c>
      <c r="C36" s="17">
        <v>67.37</v>
      </c>
      <c r="D36" s="17">
        <v>33.200000000000003</v>
      </c>
      <c r="E36" s="17">
        <v>74.27</v>
      </c>
      <c r="F36" s="17">
        <v>92.8</v>
      </c>
      <c r="G36" s="17">
        <v>82.66</v>
      </c>
      <c r="H36" s="17">
        <v>96.87</v>
      </c>
      <c r="I36" s="19">
        <v>3.0774833333333298</v>
      </c>
      <c r="J36" s="16"/>
      <c r="K36" s="17"/>
      <c r="L36" s="17"/>
      <c r="M36" s="21"/>
      <c r="N36" s="21"/>
      <c r="O36" s="20"/>
      <c r="P36" s="21"/>
    </row>
    <row r="37" spans="1:16" x14ac:dyDescent="0.2">
      <c r="A37" s="16">
        <v>2004</v>
      </c>
      <c r="B37" s="17">
        <v>66.31</v>
      </c>
      <c r="C37" s="17">
        <v>81.64</v>
      </c>
      <c r="D37" s="17">
        <v>42.48</v>
      </c>
      <c r="E37" s="17">
        <v>80.069999999999993</v>
      </c>
      <c r="F37" s="17">
        <v>109.34</v>
      </c>
      <c r="G37" s="17">
        <v>90.14</v>
      </c>
      <c r="H37" s="17">
        <v>93.13</v>
      </c>
      <c r="I37" s="19">
        <v>2.9251166666666699</v>
      </c>
      <c r="J37" s="16"/>
      <c r="K37" s="17"/>
      <c r="L37" s="17"/>
      <c r="M37" s="21"/>
      <c r="N37" s="21"/>
      <c r="O37" s="20"/>
      <c r="P37" s="21"/>
    </row>
    <row r="38" spans="1:16" x14ac:dyDescent="0.2">
      <c r="A38" s="16">
        <v>2005</v>
      </c>
      <c r="B38" s="17">
        <v>80.63</v>
      </c>
      <c r="C38" s="17">
        <v>86.47</v>
      </c>
      <c r="D38" s="17">
        <v>57.64</v>
      </c>
      <c r="E38" s="17">
        <v>87.67</v>
      </c>
      <c r="F38" s="17">
        <v>95.5</v>
      </c>
      <c r="G38" s="17">
        <v>96.79</v>
      </c>
      <c r="H38" s="17">
        <v>94.92</v>
      </c>
      <c r="I38" s="19">
        <v>2.4343916666666701</v>
      </c>
      <c r="J38" s="16"/>
      <c r="K38" s="17"/>
      <c r="L38" s="17"/>
      <c r="M38" s="21"/>
      <c r="N38" s="21"/>
      <c r="O38" s="20"/>
      <c r="P38" s="21"/>
    </row>
    <row r="39" spans="1:16" x14ac:dyDescent="0.2">
      <c r="A39" s="16">
        <v>2006</v>
      </c>
      <c r="B39" s="17">
        <v>100</v>
      </c>
      <c r="C39" s="17">
        <v>100</v>
      </c>
      <c r="D39" s="17">
        <v>100</v>
      </c>
      <c r="E39" s="17">
        <v>100</v>
      </c>
      <c r="F39" s="17">
        <v>100</v>
      </c>
      <c r="G39" s="17">
        <v>100</v>
      </c>
      <c r="H39" s="17">
        <v>100</v>
      </c>
      <c r="I39" s="19">
        <v>2.175325</v>
      </c>
      <c r="J39" s="16"/>
      <c r="K39" s="17"/>
      <c r="L39" s="17"/>
      <c r="M39" s="21"/>
      <c r="N39" s="21"/>
      <c r="O39" s="20"/>
      <c r="P39" s="21"/>
    </row>
    <row r="40" spans="1:16" x14ac:dyDescent="0.2">
      <c r="A40" s="16">
        <v>2007</v>
      </c>
      <c r="B40" s="17">
        <v>132.07</v>
      </c>
      <c r="C40" s="17">
        <v>119.65</v>
      </c>
      <c r="D40" s="17">
        <v>150.56</v>
      </c>
      <c r="E40" s="17">
        <v>114.09</v>
      </c>
      <c r="F40" s="17">
        <v>119.88</v>
      </c>
      <c r="G40" s="17">
        <v>108.52</v>
      </c>
      <c r="H40" s="17">
        <v>100.39</v>
      </c>
      <c r="I40" s="19">
        <v>1.94705833333333</v>
      </c>
      <c r="J40" s="16"/>
      <c r="K40" s="17"/>
      <c r="L40" s="17"/>
      <c r="M40" s="21"/>
      <c r="N40" s="21"/>
      <c r="O40" s="20"/>
      <c r="P40" s="21"/>
    </row>
    <row r="41" spans="1:16" x14ac:dyDescent="0.2">
      <c r="A41" s="16">
        <v>2008</v>
      </c>
      <c r="B41" s="17">
        <v>177.71</v>
      </c>
      <c r="C41" s="17">
        <v>141.13</v>
      </c>
      <c r="D41" s="17">
        <v>215.46</v>
      </c>
      <c r="E41" s="17">
        <v>126.75</v>
      </c>
      <c r="F41" s="17">
        <v>122.36</v>
      </c>
      <c r="G41" s="17">
        <v>130.22</v>
      </c>
      <c r="H41" s="17">
        <v>109.11</v>
      </c>
      <c r="I41" s="19">
        <v>1.8337666666666701</v>
      </c>
      <c r="J41" s="16"/>
      <c r="K41" s="17"/>
      <c r="L41" s="17"/>
      <c r="M41" s="21"/>
      <c r="N41" s="21"/>
      <c r="O41" s="20"/>
      <c r="P41" s="21"/>
    </row>
    <row r="42" spans="1:16" x14ac:dyDescent="0.2">
      <c r="A42" s="16">
        <v>2009</v>
      </c>
      <c r="B42" s="17">
        <v>156.82</v>
      </c>
      <c r="C42" s="17">
        <v>108.21</v>
      </c>
      <c r="D42" s="17">
        <v>214.18</v>
      </c>
      <c r="E42" s="17">
        <v>130.25</v>
      </c>
      <c r="F42" s="17">
        <v>109.42</v>
      </c>
      <c r="G42" s="17">
        <v>122.2</v>
      </c>
      <c r="H42" s="17">
        <v>108.5</v>
      </c>
      <c r="I42" s="19">
        <v>1.9967666666666699</v>
      </c>
      <c r="J42" s="16"/>
      <c r="K42" s="17"/>
      <c r="L42" s="17"/>
      <c r="M42" s="21"/>
      <c r="N42" s="21"/>
      <c r="O42" s="20"/>
      <c r="P42" s="21"/>
    </row>
    <row r="43" spans="1:16" x14ac:dyDescent="0.2">
      <c r="A43" s="16">
        <v>2010</v>
      </c>
      <c r="B43" s="17">
        <v>219.31</v>
      </c>
      <c r="C43" s="17">
        <v>151.12</v>
      </c>
      <c r="D43" s="17">
        <v>316.49</v>
      </c>
      <c r="E43" s="17">
        <v>160.65</v>
      </c>
      <c r="F43" s="17">
        <v>138.44</v>
      </c>
      <c r="G43" s="17">
        <v>123.05</v>
      </c>
      <c r="H43" s="17">
        <v>112.54</v>
      </c>
      <c r="I43" s="19">
        <v>1.7594070454166699</v>
      </c>
      <c r="J43" s="16"/>
      <c r="K43" s="17"/>
      <c r="L43" s="17"/>
      <c r="M43" s="21"/>
      <c r="N43" s="21"/>
      <c r="O43" s="20"/>
      <c r="P43" s="21"/>
    </row>
    <row r="44" spans="1:16" x14ac:dyDescent="0.2">
      <c r="A44" s="16">
        <v>2011</v>
      </c>
      <c r="B44" s="17">
        <v>247.68</v>
      </c>
      <c r="C44" s="17">
        <v>160.88</v>
      </c>
      <c r="D44" s="17">
        <v>402.22</v>
      </c>
      <c r="E44" s="17">
        <v>185.2</v>
      </c>
      <c r="F44" s="17">
        <v>143.76</v>
      </c>
      <c r="G44" s="17">
        <v>138.76</v>
      </c>
      <c r="H44" s="17">
        <v>119.04</v>
      </c>
      <c r="I44" s="19">
        <v>1.67418660716667</v>
      </c>
      <c r="J44" s="16"/>
      <c r="K44" s="17"/>
      <c r="L44" s="17"/>
      <c r="M44" s="21"/>
      <c r="N44" s="21"/>
      <c r="O44" s="20"/>
      <c r="P44" s="21"/>
    </row>
    <row r="45" spans="1:16" x14ac:dyDescent="0.2">
      <c r="A45" s="16">
        <v>2012</v>
      </c>
      <c r="B45" s="17">
        <v>248.31</v>
      </c>
      <c r="C45" s="17">
        <v>158.72</v>
      </c>
      <c r="D45" s="17">
        <v>329.01</v>
      </c>
      <c r="E45" s="17">
        <v>197.25</v>
      </c>
      <c r="F45" s="17">
        <v>136.88999999999999</v>
      </c>
      <c r="G45" s="17">
        <v>138.11000000000001</v>
      </c>
      <c r="H45" s="17">
        <v>126.52</v>
      </c>
      <c r="I45" s="19">
        <v>1.9539883275000001</v>
      </c>
      <c r="J45" s="16"/>
      <c r="K45" s="17"/>
      <c r="L45" s="17"/>
      <c r="M45" s="21"/>
      <c r="N45" s="21"/>
      <c r="O45" s="20"/>
      <c r="P45" s="21"/>
    </row>
    <row r="46" spans="1:16" x14ac:dyDescent="0.2">
      <c r="A46" s="16">
        <v>2013</v>
      </c>
      <c r="B46" s="17">
        <v>255.26</v>
      </c>
      <c r="C46" s="17">
        <v>172.8</v>
      </c>
      <c r="D46" s="17">
        <v>311.64</v>
      </c>
      <c r="E46" s="17">
        <v>213.37</v>
      </c>
      <c r="F46" s="17">
        <v>163.31</v>
      </c>
      <c r="G46" s="17">
        <v>135.02000000000001</v>
      </c>
      <c r="H46" s="17">
        <v>128.66999999999999</v>
      </c>
      <c r="I46" s="19">
        <v>2.1570319406666698</v>
      </c>
      <c r="J46" s="16"/>
      <c r="K46" s="17"/>
      <c r="L46" s="17"/>
      <c r="M46" s="21"/>
      <c r="N46" s="21"/>
      <c r="O46" s="20"/>
      <c r="P46" s="21"/>
    </row>
    <row r="47" spans="1:16" x14ac:dyDescent="0.2">
      <c r="A47" s="16">
        <v>2014</v>
      </c>
      <c r="B47" s="17">
        <v>225.52</v>
      </c>
      <c r="C47" s="17">
        <v>171.69</v>
      </c>
      <c r="D47" s="17">
        <v>273.55</v>
      </c>
      <c r="E47" s="17">
        <v>213.5</v>
      </c>
      <c r="F47" s="17">
        <v>166.44</v>
      </c>
      <c r="G47" s="17">
        <v>131.41999999999999</v>
      </c>
      <c r="H47" s="17">
        <v>130.09</v>
      </c>
      <c r="I47" s="19">
        <v>2.3529470975</v>
      </c>
      <c r="J47" s="16"/>
      <c r="K47" s="17"/>
      <c r="L47" s="17"/>
      <c r="M47" s="21"/>
      <c r="N47" s="21"/>
      <c r="O47" s="20"/>
      <c r="P47" s="21"/>
    </row>
    <row r="48" spans="1:16" x14ac:dyDescent="0.2">
      <c r="A48" s="16">
        <v>2015</v>
      </c>
      <c r="B48" s="17">
        <v>184.55</v>
      </c>
      <c r="C48" s="17">
        <v>144.66999999999999</v>
      </c>
      <c r="D48" s="17">
        <v>200.71</v>
      </c>
      <c r="E48" s="17">
        <v>203.34</v>
      </c>
      <c r="F48" s="17">
        <v>146.82</v>
      </c>
      <c r="G48" s="17">
        <v>124.73</v>
      </c>
      <c r="H48" s="17">
        <v>124.48</v>
      </c>
      <c r="I48" s="19">
        <v>3.3309107548333299</v>
      </c>
      <c r="J48" s="16"/>
      <c r="K48" s="17"/>
      <c r="L48" s="17"/>
      <c r="M48" s="21"/>
      <c r="N48" s="21"/>
      <c r="O48" s="20"/>
      <c r="P48" s="21"/>
    </row>
    <row r="49" spans="1:9" x14ac:dyDescent="0.2">
      <c r="A49" s="30" t="s">
        <v>13</v>
      </c>
      <c r="B49" s="6"/>
      <c r="C49" s="6"/>
      <c r="D49" s="6"/>
      <c r="E49" s="6"/>
      <c r="F49" s="6"/>
      <c r="G49" s="7"/>
      <c r="H49" s="7"/>
      <c r="I49" s="7"/>
    </row>
    <row r="50" spans="1:9" ht="16.5" customHeight="1" x14ac:dyDescent="0.2">
      <c r="A50" s="30"/>
      <c r="B50" s="7"/>
      <c r="C50" s="6"/>
      <c r="D50" s="6"/>
      <c r="E50" s="6"/>
      <c r="F50" s="15"/>
      <c r="G50" s="7"/>
      <c r="H50" s="7"/>
      <c r="I50" s="7"/>
    </row>
    <row r="51" spans="1:9" s="33" customFormat="1" x14ac:dyDescent="0.2">
      <c r="A51" s="32"/>
      <c r="B51" s="22" t="s">
        <v>4</v>
      </c>
      <c r="C51" s="22" t="s">
        <v>14</v>
      </c>
      <c r="D51" s="22" t="s">
        <v>15</v>
      </c>
      <c r="E51" s="22" t="s">
        <v>7</v>
      </c>
      <c r="F51" s="22"/>
      <c r="G51" s="23"/>
      <c r="H51" s="23"/>
      <c r="I51" s="23"/>
    </row>
    <row r="52" spans="1:9" s="33" customFormat="1" x14ac:dyDescent="0.2">
      <c r="A52" s="22" t="s">
        <v>20</v>
      </c>
      <c r="B52" s="24">
        <f>(B48-B47)/B47</f>
        <v>-0.18166903157147923</v>
      </c>
      <c r="C52" s="24">
        <f t="shared" ref="C52:E52" si="0">(C48-C47)/C47</f>
        <v>-0.15737666724911184</v>
      </c>
      <c r="D52" s="24">
        <f t="shared" si="0"/>
        <v>-0.26627673185889233</v>
      </c>
      <c r="E52" s="24">
        <f t="shared" si="0"/>
        <v>-4.7587822014051505E-2</v>
      </c>
      <c r="F52" s="15"/>
      <c r="G52" s="25"/>
      <c r="H52" s="25"/>
      <c r="I52" s="25"/>
    </row>
    <row r="53" spans="1:9" s="33" customFormat="1" x14ac:dyDescent="0.2">
      <c r="A53" s="22" t="s">
        <v>21</v>
      </c>
      <c r="B53" s="24">
        <f>(B55)/100</f>
        <v>-0.255</v>
      </c>
      <c r="C53" s="24">
        <f t="shared" ref="C53:E53" si="1">(C55)/100</f>
        <v>-5.2000000000000005E-2</v>
      </c>
      <c r="D53" s="24">
        <f t="shared" si="1"/>
        <v>-0.188</v>
      </c>
      <c r="E53" s="24">
        <f t="shared" si="1"/>
        <v>-9.6999999999999989E-2</v>
      </c>
      <c r="F53" s="26"/>
      <c r="G53" s="23"/>
      <c r="H53" s="23"/>
      <c r="I53" s="23"/>
    </row>
    <row r="54" spans="1:9" x14ac:dyDescent="0.2">
      <c r="A54" s="27"/>
      <c r="B54" s="28"/>
      <c r="C54" s="28"/>
      <c r="D54" s="28"/>
      <c r="E54" s="28"/>
      <c r="F54" s="26"/>
      <c r="G54" s="7"/>
      <c r="H54" s="7"/>
      <c r="I54" s="7"/>
    </row>
    <row r="55" spans="1:9" x14ac:dyDescent="0.2">
      <c r="A55" s="27" t="s">
        <v>17</v>
      </c>
      <c r="B55" s="29">
        <v>-25.5</v>
      </c>
      <c r="C55" s="29">
        <v>-5.2</v>
      </c>
      <c r="D55" s="29">
        <v>-18.8</v>
      </c>
      <c r="E55" s="29">
        <v>-9.6999999999999993</v>
      </c>
      <c r="F55" s="26"/>
      <c r="G55" s="7"/>
      <c r="H55" s="7"/>
      <c r="I55" s="7"/>
    </row>
    <row r="74" spans="1:5" x14ac:dyDescent="0.2">
      <c r="A74" s="26"/>
      <c r="B74" s="26" t="s">
        <v>4</v>
      </c>
      <c r="C74" s="26" t="s">
        <v>14</v>
      </c>
      <c r="D74" s="26" t="s">
        <v>15</v>
      </c>
      <c r="E74" s="26" t="s">
        <v>7</v>
      </c>
    </row>
    <row r="75" spans="1:5" x14ac:dyDescent="0.2">
      <c r="A75" s="26" t="s">
        <v>18</v>
      </c>
      <c r="B75" s="24">
        <v>-0.11755106634404375</v>
      </c>
      <c r="C75" s="24">
        <v>-0.23326011478778433</v>
      </c>
      <c r="D75" s="24">
        <v>-5.9407778706024369E-3</v>
      </c>
      <c r="E75" s="24">
        <v>2.7613412228796843E-2</v>
      </c>
    </row>
    <row r="76" spans="1:5" x14ac:dyDescent="0.2">
      <c r="A76" s="26" t="s">
        <v>19</v>
      </c>
      <c r="B76" s="24">
        <v>-0.16500000000000001</v>
      </c>
      <c r="C76" s="24">
        <v>-0.08</v>
      </c>
      <c r="D76" s="24">
        <v>-2.7000000000000003E-2</v>
      </c>
      <c r="E76" s="24">
        <v>-1E-3</v>
      </c>
    </row>
    <row r="77" spans="1:5" x14ac:dyDescent="0.2">
      <c r="A77" s="26"/>
      <c r="B77" s="26"/>
      <c r="C77" s="26"/>
      <c r="D77" s="26"/>
      <c r="E77" s="26"/>
    </row>
    <row r="78" spans="1:5" x14ac:dyDescent="0.2">
      <c r="A78" s="26" t="s">
        <v>17</v>
      </c>
      <c r="B78" s="34">
        <v>-16.5</v>
      </c>
      <c r="C78" s="34">
        <v>-8</v>
      </c>
      <c r="D78" s="34">
        <v>-2.7</v>
      </c>
      <c r="E78" s="34">
        <v>-0.1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F34" sqref="F34"/>
    </sheetView>
  </sheetViews>
  <sheetFormatPr defaultRowHeight="12.75" x14ac:dyDescent="0.2"/>
  <cols>
    <col min="1" max="1" width="9.140625" style="45"/>
    <col min="2" max="2" width="54.7109375" style="45" customWidth="1"/>
    <col min="3" max="3" width="54.85546875" style="45" customWidth="1"/>
    <col min="4" max="4" width="25.7109375" style="45" customWidth="1"/>
    <col min="5" max="257" width="9.140625" style="45"/>
    <col min="258" max="258" width="54.7109375" style="45" customWidth="1"/>
    <col min="259" max="259" width="54.85546875" style="45" customWidth="1"/>
    <col min="260" max="260" width="25.7109375" style="45" customWidth="1"/>
    <col min="261" max="513" width="9.140625" style="45"/>
    <col min="514" max="514" width="54.7109375" style="45" customWidth="1"/>
    <col min="515" max="515" width="54.85546875" style="45" customWidth="1"/>
    <col min="516" max="516" width="25.7109375" style="45" customWidth="1"/>
    <col min="517" max="769" width="9.140625" style="45"/>
    <col min="770" max="770" width="54.7109375" style="45" customWidth="1"/>
    <col min="771" max="771" width="54.85546875" style="45" customWidth="1"/>
    <col min="772" max="772" width="25.7109375" style="45" customWidth="1"/>
    <col min="773" max="1025" width="9.140625" style="45"/>
    <col min="1026" max="1026" width="54.7109375" style="45" customWidth="1"/>
    <col min="1027" max="1027" width="54.85546875" style="45" customWidth="1"/>
    <col min="1028" max="1028" width="25.7109375" style="45" customWidth="1"/>
    <col min="1029" max="1281" width="9.140625" style="45"/>
    <col min="1282" max="1282" width="54.7109375" style="45" customWidth="1"/>
    <col min="1283" max="1283" width="54.85546875" style="45" customWidth="1"/>
    <col min="1284" max="1284" width="25.7109375" style="45" customWidth="1"/>
    <col min="1285" max="1537" width="9.140625" style="45"/>
    <col min="1538" max="1538" width="54.7109375" style="45" customWidth="1"/>
    <col min="1539" max="1539" width="54.85546875" style="45" customWidth="1"/>
    <col min="1540" max="1540" width="25.7109375" style="45" customWidth="1"/>
    <col min="1541" max="1793" width="9.140625" style="45"/>
    <col min="1794" max="1794" width="54.7109375" style="45" customWidth="1"/>
    <col min="1795" max="1795" width="54.85546875" style="45" customWidth="1"/>
    <col min="1796" max="1796" width="25.7109375" style="45" customWidth="1"/>
    <col min="1797" max="2049" width="9.140625" style="45"/>
    <col min="2050" max="2050" width="54.7109375" style="45" customWidth="1"/>
    <col min="2051" max="2051" width="54.85546875" style="45" customWidth="1"/>
    <col min="2052" max="2052" width="25.7109375" style="45" customWidth="1"/>
    <col min="2053" max="2305" width="9.140625" style="45"/>
    <col min="2306" max="2306" width="54.7109375" style="45" customWidth="1"/>
    <col min="2307" max="2307" width="54.85546875" style="45" customWidth="1"/>
    <col min="2308" max="2308" width="25.7109375" style="45" customWidth="1"/>
    <col min="2309" max="2561" width="9.140625" style="45"/>
    <col min="2562" max="2562" width="54.7109375" style="45" customWidth="1"/>
    <col min="2563" max="2563" width="54.85546875" style="45" customWidth="1"/>
    <col min="2564" max="2564" width="25.7109375" style="45" customWidth="1"/>
    <col min="2565" max="2817" width="9.140625" style="45"/>
    <col min="2818" max="2818" width="54.7109375" style="45" customWidth="1"/>
    <col min="2819" max="2819" width="54.85546875" style="45" customWidth="1"/>
    <col min="2820" max="2820" width="25.7109375" style="45" customWidth="1"/>
    <col min="2821" max="3073" width="9.140625" style="45"/>
    <col min="3074" max="3074" width="54.7109375" style="45" customWidth="1"/>
    <col min="3075" max="3075" width="54.85546875" style="45" customWidth="1"/>
    <col min="3076" max="3076" width="25.7109375" style="45" customWidth="1"/>
    <col min="3077" max="3329" width="9.140625" style="45"/>
    <col min="3330" max="3330" width="54.7109375" style="45" customWidth="1"/>
    <col min="3331" max="3331" width="54.85546875" style="45" customWidth="1"/>
    <col min="3332" max="3332" width="25.7109375" style="45" customWidth="1"/>
    <col min="3333" max="3585" width="9.140625" style="45"/>
    <col min="3586" max="3586" width="54.7109375" style="45" customWidth="1"/>
    <col min="3587" max="3587" width="54.85546875" style="45" customWidth="1"/>
    <col min="3588" max="3588" width="25.7109375" style="45" customWidth="1"/>
    <col min="3589" max="3841" width="9.140625" style="45"/>
    <col min="3842" max="3842" width="54.7109375" style="45" customWidth="1"/>
    <col min="3843" max="3843" width="54.85546875" style="45" customWidth="1"/>
    <col min="3844" max="3844" width="25.7109375" style="45" customWidth="1"/>
    <col min="3845" max="4097" width="9.140625" style="45"/>
    <col min="4098" max="4098" width="54.7109375" style="45" customWidth="1"/>
    <col min="4099" max="4099" width="54.85546875" style="45" customWidth="1"/>
    <col min="4100" max="4100" width="25.7109375" style="45" customWidth="1"/>
    <col min="4101" max="4353" width="9.140625" style="45"/>
    <col min="4354" max="4354" width="54.7109375" style="45" customWidth="1"/>
    <col min="4355" max="4355" width="54.85546875" style="45" customWidth="1"/>
    <col min="4356" max="4356" width="25.7109375" style="45" customWidth="1"/>
    <col min="4357" max="4609" width="9.140625" style="45"/>
    <col min="4610" max="4610" width="54.7109375" style="45" customWidth="1"/>
    <col min="4611" max="4611" width="54.85546875" style="45" customWidth="1"/>
    <col min="4612" max="4612" width="25.7109375" style="45" customWidth="1"/>
    <col min="4613" max="4865" width="9.140625" style="45"/>
    <col min="4866" max="4866" width="54.7109375" style="45" customWidth="1"/>
    <col min="4867" max="4867" width="54.85546875" style="45" customWidth="1"/>
    <col min="4868" max="4868" width="25.7109375" style="45" customWidth="1"/>
    <col min="4869" max="5121" width="9.140625" style="45"/>
    <col min="5122" max="5122" width="54.7109375" style="45" customWidth="1"/>
    <col min="5123" max="5123" width="54.85546875" style="45" customWidth="1"/>
    <col min="5124" max="5124" width="25.7109375" style="45" customWidth="1"/>
    <col min="5125" max="5377" width="9.140625" style="45"/>
    <col min="5378" max="5378" width="54.7109375" style="45" customWidth="1"/>
    <col min="5379" max="5379" width="54.85546875" style="45" customWidth="1"/>
    <col min="5380" max="5380" width="25.7109375" style="45" customWidth="1"/>
    <col min="5381" max="5633" width="9.140625" style="45"/>
    <col min="5634" max="5634" width="54.7109375" style="45" customWidth="1"/>
    <col min="5635" max="5635" width="54.85546875" style="45" customWidth="1"/>
    <col min="5636" max="5636" width="25.7109375" style="45" customWidth="1"/>
    <col min="5637" max="5889" width="9.140625" style="45"/>
    <col min="5890" max="5890" width="54.7109375" style="45" customWidth="1"/>
    <col min="5891" max="5891" width="54.85546875" style="45" customWidth="1"/>
    <col min="5892" max="5892" width="25.7109375" style="45" customWidth="1"/>
    <col min="5893" max="6145" width="9.140625" style="45"/>
    <col min="6146" max="6146" width="54.7109375" style="45" customWidth="1"/>
    <col min="6147" max="6147" width="54.85546875" style="45" customWidth="1"/>
    <col min="6148" max="6148" width="25.7109375" style="45" customWidth="1"/>
    <col min="6149" max="6401" width="9.140625" style="45"/>
    <col min="6402" max="6402" width="54.7109375" style="45" customWidth="1"/>
    <col min="6403" max="6403" width="54.85546875" style="45" customWidth="1"/>
    <col min="6404" max="6404" width="25.7109375" style="45" customWidth="1"/>
    <col min="6405" max="6657" width="9.140625" style="45"/>
    <col min="6658" max="6658" width="54.7109375" style="45" customWidth="1"/>
    <col min="6659" max="6659" width="54.85546875" style="45" customWidth="1"/>
    <col min="6660" max="6660" width="25.7109375" style="45" customWidth="1"/>
    <col min="6661" max="6913" width="9.140625" style="45"/>
    <col min="6914" max="6914" width="54.7109375" style="45" customWidth="1"/>
    <col min="6915" max="6915" width="54.85546875" style="45" customWidth="1"/>
    <col min="6916" max="6916" width="25.7109375" style="45" customWidth="1"/>
    <col min="6917" max="7169" width="9.140625" style="45"/>
    <col min="7170" max="7170" width="54.7109375" style="45" customWidth="1"/>
    <col min="7171" max="7171" width="54.85546875" style="45" customWidth="1"/>
    <col min="7172" max="7172" width="25.7109375" style="45" customWidth="1"/>
    <col min="7173" max="7425" width="9.140625" style="45"/>
    <col min="7426" max="7426" width="54.7109375" style="45" customWidth="1"/>
    <col min="7427" max="7427" width="54.85546875" style="45" customWidth="1"/>
    <col min="7428" max="7428" width="25.7109375" style="45" customWidth="1"/>
    <col min="7429" max="7681" width="9.140625" style="45"/>
    <col min="7682" max="7682" width="54.7109375" style="45" customWidth="1"/>
    <col min="7683" max="7683" width="54.85546875" style="45" customWidth="1"/>
    <col min="7684" max="7684" width="25.7109375" style="45" customWidth="1"/>
    <col min="7685" max="7937" width="9.140625" style="45"/>
    <col min="7938" max="7938" width="54.7109375" style="45" customWidth="1"/>
    <col min="7939" max="7939" width="54.85546875" style="45" customWidth="1"/>
    <col min="7940" max="7940" width="25.7109375" style="45" customWidth="1"/>
    <col min="7941" max="8193" width="9.140625" style="45"/>
    <col min="8194" max="8194" width="54.7109375" style="45" customWidth="1"/>
    <col min="8195" max="8195" width="54.85546875" style="45" customWidth="1"/>
    <col min="8196" max="8196" width="25.7109375" style="45" customWidth="1"/>
    <col min="8197" max="8449" width="9.140625" style="45"/>
    <col min="8450" max="8450" width="54.7109375" style="45" customWidth="1"/>
    <col min="8451" max="8451" width="54.85546875" style="45" customWidth="1"/>
    <col min="8452" max="8452" width="25.7109375" style="45" customWidth="1"/>
    <col min="8453" max="8705" width="9.140625" style="45"/>
    <col min="8706" max="8706" width="54.7109375" style="45" customWidth="1"/>
    <col min="8707" max="8707" width="54.85546875" style="45" customWidth="1"/>
    <col min="8708" max="8708" width="25.7109375" style="45" customWidth="1"/>
    <col min="8709" max="8961" width="9.140625" style="45"/>
    <col min="8962" max="8962" width="54.7109375" style="45" customWidth="1"/>
    <col min="8963" max="8963" width="54.85546875" style="45" customWidth="1"/>
    <col min="8964" max="8964" width="25.7109375" style="45" customWidth="1"/>
    <col min="8965" max="9217" width="9.140625" style="45"/>
    <col min="9218" max="9218" width="54.7109375" style="45" customWidth="1"/>
    <col min="9219" max="9219" width="54.85546875" style="45" customWidth="1"/>
    <col min="9220" max="9220" width="25.7109375" style="45" customWidth="1"/>
    <col min="9221" max="9473" width="9.140625" style="45"/>
    <col min="9474" max="9474" width="54.7109375" style="45" customWidth="1"/>
    <col min="9475" max="9475" width="54.85546875" style="45" customWidth="1"/>
    <col min="9476" max="9476" width="25.7109375" style="45" customWidth="1"/>
    <col min="9477" max="9729" width="9.140625" style="45"/>
    <col min="9730" max="9730" width="54.7109375" style="45" customWidth="1"/>
    <col min="9731" max="9731" width="54.85546875" style="45" customWidth="1"/>
    <col min="9732" max="9732" width="25.7109375" style="45" customWidth="1"/>
    <col min="9733" max="9985" width="9.140625" style="45"/>
    <col min="9986" max="9986" width="54.7109375" style="45" customWidth="1"/>
    <col min="9987" max="9987" width="54.85546875" style="45" customWidth="1"/>
    <col min="9988" max="9988" width="25.7109375" style="45" customWidth="1"/>
    <col min="9989" max="10241" width="9.140625" style="45"/>
    <col min="10242" max="10242" width="54.7109375" style="45" customWidth="1"/>
    <col min="10243" max="10243" width="54.85546875" style="45" customWidth="1"/>
    <col min="10244" max="10244" width="25.7109375" style="45" customWidth="1"/>
    <col min="10245" max="10497" width="9.140625" style="45"/>
    <col min="10498" max="10498" width="54.7109375" style="45" customWidth="1"/>
    <col min="10499" max="10499" width="54.85546875" style="45" customWidth="1"/>
    <col min="10500" max="10500" width="25.7109375" style="45" customWidth="1"/>
    <col min="10501" max="10753" width="9.140625" style="45"/>
    <col min="10754" max="10754" width="54.7109375" style="45" customWidth="1"/>
    <col min="10755" max="10755" width="54.85546875" style="45" customWidth="1"/>
    <col min="10756" max="10756" width="25.7109375" style="45" customWidth="1"/>
    <col min="10757" max="11009" width="9.140625" style="45"/>
    <col min="11010" max="11010" width="54.7109375" style="45" customWidth="1"/>
    <col min="11011" max="11011" width="54.85546875" style="45" customWidth="1"/>
    <col min="11012" max="11012" width="25.7109375" style="45" customWidth="1"/>
    <col min="11013" max="11265" width="9.140625" style="45"/>
    <col min="11266" max="11266" width="54.7109375" style="45" customWidth="1"/>
    <col min="11267" max="11267" width="54.85546875" style="45" customWidth="1"/>
    <col min="11268" max="11268" width="25.7109375" style="45" customWidth="1"/>
    <col min="11269" max="11521" width="9.140625" style="45"/>
    <col min="11522" max="11522" width="54.7109375" style="45" customWidth="1"/>
    <col min="11523" max="11523" width="54.85546875" style="45" customWidth="1"/>
    <col min="11524" max="11524" width="25.7109375" style="45" customWidth="1"/>
    <col min="11525" max="11777" width="9.140625" style="45"/>
    <col min="11778" max="11778" width="54.7109375" style="45" customWidth="1"/>
    <col min="11779" max="11779" width="54.85546875" style="45" customWidth="1"/>
    <col min="11780" max="11780" width="25.7109375" style="45" customWidth="1"/>
    <col min="11781" max="12033" width="9.140625" style="45"/>
    <col min="12034" max="12034" width="54.7109375" style="45" customWidth="1"/>
    <col min="12035" max="12035" width="54.85546875" style="45" customWidth="1"/>
    <col min="12036" max="12036" width="25.7109375" style="45" customWidth="1"/>
    <col min="12037" max="12289" width="9.140625" style="45"/>
    <col min="12290" max="12290" width="54.7109375" style="45" customWidth="1"/>
    <col min="12291" max="12291" width="54.85546875" style="45" customWidth="1"/>
    <col min="12292" max="12292" width="25.7109375" style="45" customWidth="1"/>
    <col min="12293" max="12545" width="9.140625" style="45"/>
    <col min="12546" max="12546" width="54.7109375" style="45" customWidth="1"/>
    <col min="12547" max="12547" width="54.85546875" style="45" customWidth="1"/>
    <col min="12548" max="12548" width="25.7109375" style="45" customWidth="1"/>
    <col min="12549" max="12801" width="9.140625" style="45"/>
    <col min="12802" max="12802" width="54.7109375" style="45" customWidth="1"/>
    <col min="12803" max="12803" width="54.85546875" style="45" customWidth="1"/>
    <col min="12804" max="12804" width="25.7109375" style="45" customWidth="1"/>
    <col min="12805" max="13057" width="9.140625" style="45"/>
    <col min="13058" max="13058" width="54.7109375" style="45" customWidth="1"/>
    <col min="13059" max="13059" width="54.85546875" style="45" customWidth="1"/>
    <col min="13060" max="13060" width="25.7109375" style="45" customWidth="1"/>
    <col min="13061" max="13313" width="9.140625" style="45"/>
    <col min="13314" max="13314" width="54.7109375" style="45" customWidth="1"/>
    <col min="13315" max="13315" width="54.85546875" style="45" customWidth="1"/>
    <col min="13316" max="13316" width="25.7109375" style="45" customWidth="1"/>
    <col min="13317" max="13569" width="9.140625" style="45"/>
    <col min="13570" max="13570" width="54.7109375" style="45" customWidth="1"/>
    <col min="13571" max="13571" width="54.85546875" style="45" customWidth="1"/>
    <col min="13572" max="13572" width="25.7109375" style="45" customWidth="1"/>
    <col min="13573" max="13825" width="9.140625" style="45"/>
    <col min="13826" max="13826" width="54.7109375" style="45" customWidth="1"/>
    <col min="13827" max="13827" width="54.85546875" style="45" customWidth="1"/>
    <col min="13828" max="13828" width="25.7109375" style="45" customWidth="1"/>
    <col min="13829" max="14081" width="9.140625" style="45"/>
    <col min="14082" max="14082" width="54.7109375" style="45" customWidth="1"/>
    <col min="14083" max="14083" width="54.85546875" style="45" customWidth="1"/>
    <col min="14084" max="14084" width="25.7109375" style="45" customWidth="1"/>
    <col min="14085" max="14337" width="9.140625" style="45"/>
    <col min="14338" max="14338" width="54.7109375" style="45" customWidth="1"/>
    <col min="14339" max="14339" width="54.85546875" style="45" customWidth="1"/>
    <col min="14340" max="14340" width="25.7109375" style="45" customWidth="1"/>
    <col min="14341" max="14593" width="9.140625" style="45"/>
    <col min="14594" max="14594" width="54.7109375" style="45" customWidth="1"/>
    <col min="14595" max="14595" width="54.85546875" style="45" customWidth="1"/>
    <col min="14596" max="14596" width="25.7109375" style="45" customWidth="1"/>
    <col min="14597" max="14849" width="9.140625" style="45"/>
    <col min="14850" max="14850" width="54.7109375" style="45" customWidth="1"/>
    <col min="14851" max="14851" width="54.85546875" style="45" customWidth="1"/>
    <col min="14852" max="14852" width="25.7109375" style="45" customWidth="1"/>
    <col min="14853" max="15105" width="9.140625" style="45"/>
    <col min="15106" max="15106" width="54.7109375" style="45" customWidth="1"/>
    <col min="15107" max="15107" width="54.85546875" style="45" customWidth="1"/>
    <col min="15108" max="15108" width="25.7109375" style="45" customWidth="1"/>
    <col min="15109" max="15361" width="9.140625" style="45"/>
    <col min="15362" max="15362" width="54.7109375" style="45" customWidth="1"/>
    <col min="15363" max="15363" width="54.85546875" style="45" customWidth="1"/>
    <col min="15364" max="15364" width="25.7109375" style="45" customWidth="1"/>
    <col min="15365" max="15617" width="9.140625" style="45"/>
    <col min="15618" max="15618" width="54.7109375" style="45" customWidth="1"/>
    <col min="15619" max="15619" width="54.85546875" style="45" customWidth="1"/>
    <col min="15620" max="15620" width="25.7109375" style="45" customWidth="1"/>
    <col min="15621" max="15873" width="9.140625" style="45"/>
    <col min="15874" max="15874" width="54.7109375" style="45" customWidth="1"/>
    <col min="15875" max="15875" width="54.85546875" style="45" customWidth="1"/>
    <col min="15876" max="15876" width="25.7109375" style="45" customWidth="1"/>
    <col min="15877" max="16129" width="9.140625" style="45"/>
    <col min="16130" max="16130" width="54.7109375" style="45" customWidth="1"/>
    <col min="16131" max="16131" width="54.85546875" style="45" customWidth="1"/>
    <col min="16132" max="16132" width="25.7109375" style="45" customWidth="1"/>
    <col min="16133" max="16384" width="9.140625" style="45"/>
  </cols>
  <sheetData>
    <row r="1" spans="1:4" x14ac:dyDescent="0.2">
      <c r="B1" s="45" t="s">
        <v>69</v>
      </c>
      <c r="D1" s="46" t="s">
        <v>108</v>
      </c>
    </row>
    <row r="2" spans="1:4" x14ac:dyDescent="0.2">
      <c r="B2" s="45" t="s">
        <v>70</v>
      </c>
      <c r="C2" s="45" t="s">
        <v>71</v>
      </c>
      <c r="D2" s="46" t="s">
        <v>72</v>
      </c>
    </row>
    <row r="3" spans="1:4" x14ac:dyDescent="0.2">
      <c r="A3" s="47" t="s">
        <v>73</v>
      </c>
      <c r="B3" s="48">
        <v>1.3738617684010412</v>
      </c>
      <c r="D3" s="49">
        <v>13.897312386877006</v>
      </c>
    </row>
    <row r="4" spans="1:4" x14ac:dyDescent="0.2">
      <c r="A4" s="47" t="s">
        <v>74</v>
      </c>
      <c r="B4" s="48">
        <v>4.2310451946411032</v>
      </c>
      <c r="D4" s="49">
        <v>14.389991559617101</v>
      </c>
    </row>
    <row r="5" spans="1:4" x14ac:dyDescent="0.2">
      <c r="A5" s="47" t="s">
        <v>75</v>
      </c>
      <c r="B5" s="48">
        <v>5.7787417774943117</v>
      </c>
      <c r="D5" s="49">
        <v>14.802806842424076</v>
      </c>
    </row>
    <row r="6" spans="1:4" x14ac:dyDescent="0.2">
      <c r="A6" s="47" t="s">
        <v>76</v>
      </c>
      <c r="B6" s="48">
        <v>6.1413094271409507</v>
      </c>
      <c r="D6" s="49">
        <v>15.264247144467353</v>
      </c>
    </row>
    <row r="7" spans="1:4" x14ac:dyDescent="0.2">
      <c r="A7" s="47" t="s">
        <v>77</v>
      </c>
      <c r="B7" s="48">
        <v>7.611594828352497</v>
      </c>
      <c r="C7" s="50">
        <f>(D7-D3)</f>
        <v>1.7539544122880741</v>
      </c>
      <c r="D7" s="49">
        <v>15.65126679916508</v>
      </c>
    </row>
    <row r="8" spans="1:4" x14ac:dyDescent="0.2">
      <c r="A8" s="47" t="s">
        <v>78</v>
      </c>
      <c r="B8" s="48">
        <v>7.1013858687761999</v>
      </c>
      <c r="C8" s="50">
        <f>(D8-D4)</f>
        <v>1.8141118662806761</v>
      </c>
      <c r="D8" s="49">
        <v>16.204103425897777</v>
      </c>
    </row>
    <row r="9" spans="1:4" x14ac:dyDescent="0.2">
      <c r="A9" s="47" t="s">
        <v>79</v>
      </c>
      <c r="B9" s="48">
        <v>6.9304640615734714</v>
      </c>
      <c r="C9" s="50">
        <f t="shared" ref="C9:C37" si="0">(D9-D5)</f>
        <v>2.0461887904322289</v>
      </c>
      <c r="D9" s="49">
        <v>16.848995632856305</v>
      </c>
    </row>
    <row r="10" spans="1:4" x14ac:dyDescent="0.2">
      <c r="A10" s="47" t="s">
        <v>80</v>
      </c>
      <c r="B10" s="48">
        <v>4.1495492561273828</v>
      </c>
      <c r="C10" s="50">
        <f t="shared" si="0"/>
        <v>2.0456370868212428</v>
      </c>
      <c r="D10" s="49">
        <v>17.309884231288596</v>
      </c>
    </row>
    <row r="11" spans="1:4" x14ac:dyDescent="0.2">
      <c r="A11" s="47" t="s">
        <v>81</v>
      </c>
      <c r="B11" s="48">
        <v>-1.8343263453546643</v>
      </c>
      <c r="C11" s="50">
        <f t="shared" si="0"/>
        <v>1.4869811484760564</v>
      </c>
      <c r="D11" s="49">
        <v>17.138247947641137</v>
      </c>
    </row>
    <row r="12" spans="1:4" x14ac:dyDescent="0.2">
      <c r="A12" s="47" t="s">
        <v>82</v>
      </c>
      <c r="B12" s="48">
        <v>-6.8101916763072978</v>
      </c>
      <c r="C12" s="50">
        <f t="shared" si="0"/>
        <v>0.38224428109181474</v>
      </c>
      <c r="D12" s="49">
        <v>16.586347706989592</v>
      </c>
    </row>
    <row r="13" spans="1:4" x14ac:dyDescent="0.2">
      <c r="A13" s="47" t="s">
        <v>83</v>
      </c>
      <c r="B13" s="48">
        <v>-11.247611003892876</v>
      </c>
      <c r="C13" s="50">
        <f t="shared" si="0"/>
        <v>-0.97290915602770056</v>
      </c>
      <c r="D13" s="49">
        <v>15.876086476828604</v>
      </c>
    </row>
    <row r="14" spans="1:4" x14ac:dyDescent="0.2">
      <c r="A14" s="47" t="s">
        <v>84</v>
      </c>
      <c r="B14" s="48">
        <v>-9.263956233487459</v>
      </c>
      <c r="C14" s="50">
        <f t="shared" si="0"/>
        <v>-1.775043960611093</v>
      </c>
      <c r="D14" s="49">
        <v>15.534840270677503</v>
      </c>
    </row>
    <row r="15" spans="1:4" x14ac:dyDescent="0.2">
      <c r="A15" s="47" t="s">
        <v>85</v>
      </c>
      <c r="B15" s="48">
        <v>-2.493698359881702</v>
      </c>
      <c r="C15" s="50">
        <f t="shared" si="0"/>
        <v>-1.0059440566589437</v>
      </c>
      <c r="D15" s="49">
        <v>16.132303890982193</v>
      </c>
    </row>
    <row r="16" spans="1:4" x14ac:dyDescent="0.2">
      <c r="A16" s="47" t="s">
        <v>86</v>
      </c>
      <c r="B16" s="48">
        <v>3.9870872962024295</v>
      </c>
      <c r="C16" s="50">
        <f t="shared" si="0"/>
        <v>0.4279093608935689</v>
      </c>
      <c r="D16" s="49">
        <v>17.014257067883161</v>
      </c>
    </row>
    <row r="17" spans="1:4" x14ac:dyDescent="0.2">
      <c r="A17" s="47" t="s">
        <v>87</v>
      </c>
      <c r="B17" s="48">
        <v>9.232326664657986</v>
      </c>
      <c r="C17" s="50">
        <f t="shared" si="0"/>
        <v>2.3503506218196861</v>
      </c>
      <c r="D17" s="49">
        <v>18.22643709864829</v>
      </c>
    </row>
    <row r="18" spans="1:4" x14ac:dyDescent="0.2">
      <c r="A18" s="47" t="s">
        <v>88</v>
      </c>
      <c r="B18" s="48">
        <v>9.1900349313490892</v>
      </c>
      <c r="C18" s="50">
        <f t="shared" si="0"/>
        <v>3.6143393645065203</v>
      </c>
      <c r="D18" s="49">
        <v>19.149179635184023</v>
      </c>
    </row>
    <row r="19" spans="1:4" x14ac:dyDescent="0.2">
      <c r="A19" s="47" t="s">
        <v>89</v>
      </c>
      <c r="B19" s="48">
        <v>6.7629174682043436</v>
      </c>
      <c r="C19" s="50">
        <f t="shared" si="0"/>
        <v>3.4020899194563654</v>
      </c>
      <c r="D19" s="49">
        <v>19.534393810438559</v>
      </c>
    </row>
    <row r="20" spans="1:4" x14ac:dyDescent="0.2">
      <c r="A20" s="47" t="s">
        <v>90</v>
      </c>
      <c r="B20" s="48">
        <v>4.9380599841905681</v>
      </c>
      <c r="C20" s="50">
        <f t="shared" si="0"/>
        <v>3.1328002353950595</v>
      </c>
      <c r="D20" s="49">
        <v>20.147057303278221</v>
      </c>
    </row>
    <row r="21" spans="1:4" x14ac:dyDescent="0.2">
      <c r="A21" s="47" t="s">
        <v>91</v>
      </c>
      <c r="B21" s="48">
        <v>3.5681897995326395</v>
      </c>
      <c r="C21" s="50">
        <f t="shared" si="0"/>
        <v>2.2269330186839937</v>
      </c>
      <c r="D21" s="49">
        <v>20.453370117332284</v>
      </c>
    </row>
    <row r="22" spans="1:4" x14ac:dyDescent="0.2">
      <c r="A22" s="47" t="s">
        <v>92</v>
      </c>
      <c r="B22" s="48">
        <v>2.2471841926400504</v>
      </c>
      <c r="C22" s="50">
        <f t="shared" si="0"/>
        <v>1.6479988812529491</v>
      </c>
      <c r="D22" s="49">
        <v>20.797178516436972</v>
      </c>
    </row>
    <row r="23" spans="1:4" x14ac:dyDescent="0.2">
      <c r="A23" s="47" t="s">
        <v>93</v>
      </c>
      <c r="B23" s="48">
        <v>0.76687572159936934</v>
      </c>
      <c r="C23" s="50">
        <f t="shared" si="0"/>
        <v>1.6982779558202381</v>
      </c>
      <c r="D23" s="49">
        <v>21.232671766258797</v>
      </c>
    </row>
    <row r="24" spans="1:4" x14ac:dyDescent="0.2">
      <c r="A24" s="47" t="s">
        <v>94</v>
      </c>
      <c r="B24" s="48">
        <v>-1.8037151637784632</v>
      </c>
      <c r="C24" s="50">
        <f t="shared" si="0"/>
        <v>1.229540279634076</v>
      </c>
      <c r="D24" s="49">
        <v>21.376597582912297</v>
      </c>
    </row>
    <row r="25" spans="1:4" x14ac:dyDescent="0.2">
      <c r="A25" s="47" t="s">
        <v>95</v>
      </c>
      <c r="B25" s="48">
        <v>-2.6131084875501198</v>
      </c>
      <c r="C25" s="50">
        <f t="shared" si="0"/>
        <v>0.48903540137073165</v>
      </c>
      <c r="D25" s="49">
        <v>20.942405518703016</v>
      </c>
    </row>
    <row r="26" spans="1:4" x14ac:dyDescent="0.2">
      <c r="A26" s="47" t="s">
        <v>96</v>
      </c>
      <c r="B26" s="48">
        <v>-2.3786901012984196</v>
      </c>
      <c r="C26" s="50">
        <f t="shared" si="0"/>
        <v>0.10367658999614449</v>
      </c>
      <c r="D26" s="49">
        <v>20.900855106433117</v>
      </c>
    </row>
    <row r="27" spans="1:4" x14ac:dyDescent="0.2">
      <c r="A27" s="47" t="s">
        <v>97</v>
      </c>
      <c r="B27" s="48">
        <v>-2.0946657552439518</v>
      </c>
      <c r="C27" s="50">
        <f t="shared" si="0"/>
        <v>-0.27910762111093135</v>
      </c>
      <c r="D27" s="49">
        <v>20.953564145147865</v>
      </c>
    </row>
    <row r="28" spans="1:4" x14ac:dyDescent="0.2">
      <c r="A28" s="47" t="s">
        <v>98</v>
      </c>
      <c r="B28" s="48">
        <v>0.78868683903201564</v>
      </c>
      <c r="C28" s="50">
        <f t="shared" si="0"/>
        <v>-0.32925923639565724</v>
      </c>
      <c r="D28" s="49">
        <v>21.047338346516639</v>
      </c>
    </row>
    <row r="29" spans="1:4" x14ac:dyDescent="0.2">
      <c r="A29" s="47" t="s">
        <v>99</v>
      </c>
      <c r="B29" s="48">
        <v>2.0755686971372311</v>
      </c>
      <c r="C29" s="50">
        <f t="shared" si="0"/>
        <v>0.37464275972099514</v>
      </c>
      <c r="D29" s="49">
        <v>21.317048278424011</v>
      </c>
    </row>
    <row r="30" spans="1:4" x14ac:dyDescent="0.2">
      <c r="A30" s="47" t="s">
        <v>100</v>
      </c>
      <c r="B30" s="48">
        <v>3.0133010129938187</v>
      </c>
      <c r="C30" s="50">
        <f t="shared" si="0"/>
        <v>0.61183783935790359</v>
      </c>
      <c r="D30" s="49">
        <v>21.51269294579102</v>
      </c>
    </row>
    <row r="31" spans="1:4" x14ac:dyDescent="0.2">
      <c r="A31" s="47" t="s">
        <v>101</v>
      </c>
      <c r="B31" s="48">
        <v>3.4952023067559068</v>
      </c>
      <c r="C31" s="50">
        <f t="shared" si="0"/>
        <v>0.65914440982366784</v>
      </c>
      <c r="D31" s="49">
        <v>21.612708554971533</v>
      </c>
    </row>
    <row r="32" spans="1:4" x14ac:dyDescent="0.2">
      <c r="A32" s="47" t="s">
        <v>102</v>
      </c>
      <c r="B32" s="48">
        <v>0.41687160001235846</v>
      </c>
      <c r="C32" s="50">
        <f t="shared" si="0"/>
        <v>0.60724892110724937</v>
      </c>
      <c r="D32" s="49">
        <v>21.654587267623889</v>
      </c>
    </row>
    <row r="33" spans="1:4" x14ac:dyDescent="0.2">
      <c r="A33" s="47" t="s">
        <v>103</v>
      </c>
      <c r="B33" s="48">
        <v>-1.6301035248328821</v>
      </c>
      <c r="C33" s="50">
        <f t="shared" si="0"/>
        <v>0.52825334202733387</v>
      </c>
      <c r="D33" s="49">
        <v>21.845301620451345</v>
      </c>
    </row>
    <row r="34" spans="1:4" x14ac:dyDescent="0.2">
      <c r="A34" s="47" t="s">
        <v>104</v>
      </c>
      <c r="B34" s="48">
        <v>-3.8603411647423758</v>
      </c>
      <c r="C34" s="50">
        <f t="shared" si="0"/>
        <v>0.12908754793576804</v>
      </c>
      <c r="D34" s="49">
        <v>21.641780493726788</v>
      </c>
    </row>
    <row r="35" spans="1:4" x14ac:dyDescent="0.2">
      <c r="A35" s="47" t="s">
        <v>105</v>
      </c>
      <c r="B35" s="48">
        <v>-5.9429045358941668</v>
      </c>
      <c r="C35" s="50">
        <f t="shared" si="0"/>
        <v>0.15021020027617737</v>
      </c>
      <c r="D35" s="49">
        <v>21.762918755247711</v>
      </c>
    </row>
    <row r="36" spans="1:4" x14ac:dyDescent="0.2">
      <c r="A36" s="47" t="s">
        <v>106</v>
      </c>
      <c r="B36" s="48">
        <v>-6.3237491711476412</v>
      </c>
      <c r="C36" s="51">
        <f t="shared" si="0"/>
        <v>-3.8410706790681814E-2</v>
      </c>
      <c r="D36" s="49">
        <v>21.616176560833207</v>
      </c>
    </row>
    <row r="37" spans="1:4" x14ac:dyDescent="0.2">
      <c r="A37" s="47" t="s">
        <v>107</v>
      </c>
      <c r="B37" s="48">
        <v>-8.2223913037929535</v>
      </c>
      <c r="C37" s="50">
        <f t="shared" si="0"/>
        <v>-0.59049052034312766</v>
      </c>
      <c r="D37" s="49">
        <v>21.254811100108217</v>
      </c>
    </row>
    <row r="38" spans="1:4" x14ac:dyDescent="0.2">
      <c r="A38" s="47"/>
      <c r="B38" s="48"/>
      <c r="C38" s="50"/>
    </row>
    <row r="42" spans="1:4" x14ac:dyDescent="0.2">
      <c r="B42" s="48"/>
      <c r="C42" s="52"/>
    </row>
    <row r="43" spans="1:4" x14ac:dyDescent="0.2">
      <c r="B43" s="48"/>
      <c r="C43" s="52"/>
    </row>
    <row r="44" spans="1:4" x14ac:dyDescent="0.2">
      <c r="B44" s="48"/>
      <c r="C44" s="52"/>
    </row>
    <row r="45" spans="1:4" x14ac:dyDescent="0.2">
      <c r="B45" s="48"/>
      <c r="C45" s="52"/>
    </row>
    <row r="46" spans="1:4" x14ac:dyDescent="0.2">
      <c r="B46" s="48"/>
      <c r="C46" s="52"/>
    </row>
    <row r="47" spans="1:4" x14ac:dyDescent="0.2">
      <c r="B47" s="48"/>
      <c r="C47" s="52"/>
    </row>
    <row r="48" spans="1:4" x14ac:dyDescent="0.2">
      <c r="B48" s="48"/>
      <c r="C48" s="52"/>
    </row>
    <row r="49" spans="2:3" x14ac:dyDescent="0.2">
      <c r="B49" s="48"/>
      <c r="C49" s="52"/>
    </row>
    <row r="50" spans="2:3" x14ac:dyDescent="0.2">
      <c r="B50" s="48"/>
      <c r="C50" s="52"/>
    </row>
    <row r="51" spans="2:3" x14ac:dyDescent="0.2">
      <c r="B51" s="48"/>
      <c r="C51" s="52"/>
    </row>
    <row r="52" spans="2:3" x14ac:dyDescent="0.2">
      <c r="B52" s="48"/>
      <c r="C52" s="52"/>
    </row>
    <row r="53" spans="2:3" x14ac:dyDescent="0.2">
      <c r="B53" s="48"/>
      <c r="C53" s="52"/>
    </row>
    <row r="54" spans="2:3" x14ac:dyDescent="0.2">
      <c r="B54" s="48"/>
      <c r="C54" s="52"/>
    </row>
    <row r="55" spans="2:3" x14ac:dyDescent="0.2">
      <c r="B55" s="48"/>
      <c r="C55" s="52"/>
    </row>
    <row r="56" spans="2:3" x14ac:dyDescent="0.2">
      <c r="B56" s="48"/>
      <c r="C56" s="52"/>
    </row>
    <row r="57" spans="2:3" x14ac:dyDescent="0.2">
      <c r="B57" s="48"/>
      <c r="C57" s="52"/>
    </row>
    <row r="58" spans="2:3" x14ac:dyDescent="0.2">
      <c r="B58" s="48"/>
      <c r="C58" s="52"/>
    </row>
    <row r="59" spans="2:3" x14ac:dyDescent="0.2">
      <c r="B59" s="48"/>
      <c r="C59" s="52"/>
    </row>
    <row r="60" spans="2:3" x14ac:dyDescent="0.2">
      <c r="B60" s="48"/>
      <c r="C60" s="52"/>
    </row>
    <row r="61" spans="2:3" x14ac:dyDescent="0.2">
      <c r="B61" s="48"/>
      <c r="C61" s="52"/>
    </row>
    <row r="62" spans="2:3" x14ac:dyDescent="0.2">
      <c r="B62" s="48"/>
      <c r="C62" s="52"/>
    </row>
    <row r="63" spans="2:3" x14ac:dyDescent="0.2">
      <c r="B63" s="48"/>
      <c r="C63" s="52"/>
    </row>
    <row r="64" spans="2:3" x14ac:dyDescent="0.2">
      <c r="B64" s="48"/>
      <c r="C64" s="52"/>
    </row>
    <row r="65" spans="2:3" x14ac:dyDescent="0.2">
      <c r="B65" s="48"/>
      <c r="C65" s="52"/>
    </row>
    <row r="66" spans="2:3" x14ac:dyDescent="0.2">
      <c r="B66" s="48"/>
      <c r="C66" s="52"/>
    </row>
    <row r="67" spans="2:3" x14ac:dyDescent="0.2">
      <c r="B67" s="48"/>
      <c r="C67" s="52"/>
    </row>
    <row r="68" spans="2:3" x14ac:dyDescent="0.2">
      <c r="B68" s="48"/>
      <c r="C68" s="52"/>
    </row>
    <row r="69" spans="2:3" x14ac:dyDescent="0.2">
      <c r="B69" s="48"/>
      <c r="C69" s="52"/>
    </row>
    <row r="70" spans="2:3" x14ac:dyDescent="0.2">
      <c r="B70" s="48"/>
      <c r="C70" s="52"/>
    </row>
    <row r="71" spans="2:3" x14ac:dyDescent="0.2">
      <c r="B71" s="48"/>
      <c r="C71" s="52"/>
    </row>
    <row r="72" spans="2:3" x14ac:dyDescent="0.2">
      <c r="B72" s="48"/>
      <c r="C72" s="52"/>
    </row>
    <row r="73" spans="2:3" x14ac:dyDescent="0.2">
      <c r="B73" s="48"/>
    </row>
    <row r="74" spans="2:3" x14ac:dyDescent="0.2">
      <c r="B74" s="48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"/>
  <sheetViews>
    <sheetView workbookViewId="0">
      <selection activeCell="Q16" sqref="Q16"/>
    </sheetView>
  </sheetViews>
  <sheetFormatPr defaultRowHeight="15" x14ac:dyDescent="0.25"/>
  <cols>
    <col min="1" max="1" width="48.42578125" customWidth="1"/>
  </cols>
  <sheetData>
    <row r="1" spans="1:36" s="92" customFormat="1" ht="12.75" x14ac:dyDescent="0.2">
      <c r="B1" s="92">
        <v>2002</v>
      </c>
      <c r="C1" s="92">
        <v>2003</v>
      </c>
      <c r="D1" s="92">
        <v>2004</v>
      </c>
      <c r="E1" s="92">
        <v>2005</v>
      </c>
      <c r="F1" s="92">
        <v>2006</v>
      </c>
      <c r="G1" s="92">
        <v>2007</v>
      </c>
      <c r="H1" s="92">
        <v>2008</v>
      </c>
      <c r="I1" s="92">
        <v>2009</v>
      </c>
      <c r="J1" s="92">
        <v>2010</v>
      </c>
      <c r="K1" s="92">
        <v>2011</v>
      </c>
      <c r="L1" s="92">
        <v>2012</v>
      </c>
      <c r="M1" s="92">
        <v>2013</v>
      </c>
      <c r="N1" s="92">
        <v>2014</v>
      </c>
      <c r="X1" s="94">
        <v>80.266666666666666</v>
      </c>
      <c r="Y1" s="95">
        <v>10.46275160422538</v>
      </c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</row>
    <row r="2" spans="1:36" s="92" customFormat="1" ht="12.75" x14ac:dyDescent="0.2">
      <c r="A2" s="92" t="s">
        <v>180</v>
      </c>
      <c r="B2" s="94">
        <v>80.266666666666666</v>
      </c>
      <c r="C2" s="94">
        <v>80.341666666666669</v>
      </c>
      <c r="D2" s="94">
        <v>87.241666666666674</v>
      </c>
      <c r="E2" s="94">
        <v>89.350000000000009</v>
      </c>
      <c r="F2" s="94">
        <v>91.466666666666654</v>
      </c>
      <c r="G2" s="94">
        <v>96.933333333333337</v>
      </c>
      <c r="H2" s="94">
        <v>99.86666666666666</v>
      </c>
      <c r="I2" s="94">
        <v>92.841666666666654</v>
      </c>
      <c r="J2" s="94">
        <v>102.15833333333335</v>
      </c>
      <c r="K2" s="94">
        <v>102.45833333333331</v>
      </c>
      <c r="L2" s="94">
        <v>100.00833333333334</v>
      </c>
      <c r="M2" s="94">
        <v>102.80833333333334</v>
      </c>
      <c r="N2" s="94">
        <v>98.516666666666652</v>
      </c>
      <c r="X2" s="94">
        <v>89.350000000000009</v>
      </c>
      <c r="Y2" s="95">
        <v>11.787427535884174</v>
      </c>
    </row>
    <row r="3" spans="1:36" s="92" customFormat="1" ht="12.75" x14ac:dyDescent="0.2">
      <c r="A3" s="96" t="s">
        <v>179</v>
      </c>
      <c r="B3" s="95">
        <v>10.46275160422538</v>
      </c>
      <c r="C3" s="95">
        <v>10.216513085369821</v>
      </c>
      <c r="D3" s="95">
        <v>10.991170547177507</v>
      </c>
      <c r="E3" s="95">
        <v>11.787427535884174</v>
      </c>
      <c r="F3" s="95">
        <v>13.4731539247325</v>
      </c>
      <c r="G3" s="95">
        <v>15.264165467005361</v>
      </c>
      <c r="H3" s="95">
        <v>17.309868130985549</v>
      </c>
      <c r="I3" s="95">
        <v>15.534670581105747</v>
      </c>
      <c r="J3" s="95">
        <v>19.14927260260156</v>
      </c>
      <c r="K3" s="95">
        <v>20.797215494488654</v>
      </c>
      <c r="L3" s="95">
        <v>20.900824507596148</v>
      </c>
      <c r="M3" s="95">
        <v>21.512637033150558</v>
      </c>
      <c r="N3" s="95">
        <v>21.641741165183539</v>
      </c>
      <c r="O3" s="97">
        <f>CORREL(B2:N2,B3:N3)</f>
        <v>0.92123676885300421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0"/>
  <sheetViews>
    <sheetView tabSelected="1" topLeftCell="AE1" workbookViewId="0">
      <selection activeCell="AN92" sqref="AN92"/>
    </sheetView>
  </sheetViews>
  <sheetFormatPr defaultRowHeight="12.75" x14ac:dyDescent="0.2"/>
  <cols>
    <col min="1" max="1" width="2.7109375" style="33" customWidth="1"/>
    <col min="2" max="2" width="69.85546875" style="33" customWidth="1"/>
    <col min="3" max="36" width="6.7109375" style="33" customWidth="1"/>
    <col min="37" max="37" width="14" style="33" customWidth="1"/>
    <col min="38" max="38" width="6.42578125" style="33" hidden="1" customWidth="1"/>
    <col min="39" max="39" width="6.42578125" style="33" customWidth="1"/>
    <col min="40" max="40" width="50" style="33" customWidth="1"/>
    <col min="41" max="41" width="13.140625" style="33" customWidth="1"/>
    <col min="42" max="42" width="14.7109375" style="33" customWidth="1"/>
    <col min="43" max="43" width="12.85546875" style="33" customWidth="1"/>
    <col min="44" max="44" width="12.5703125" style="33" customWidth="1"/>
    <col min="45" max="45" width="14.42578125" style="33" customWidth="1"/>
    <col min="46" max="46" width="14.140625" style="33" customWidth="1"/>
    <col min="47" max="47" width="14" style="33" customWidth="1"/>
    <col min="48" max="48" width="14" style="33" bestFit="1" customWidth="1"/>
    <col min="49" max="49" width="15" style="33" customWidth="1"/>
    <col min="50" max="256" width="9.140625" style="33"/>
    <col min="257" max="257" width="2" style="33" customWidth="1"/>
    <col min="258" max="258" width="2.7109375" style="33" customWidth="1"/>
    <col min="259" max="259" width="69.85546875" style="33" customWidth="1"/>
    <col min="260" max="293" width="6.7109375" style="33" customWidth="1"/>
    <col min="294" max="294" width="14" style="33" customWidth="1"/>
    <col min="295" max="295" width="0" style="33" hidden="1" customWidth="1"/>
    <col min="296" max="296" width="68.140625" style="33" customWidth="1"/>
    <col min="297" max="297" width="18.7109375" style="33" customWidth="1"/>
    <col min="298" max="298" width="20" style="33" customWidth="1"/>
    <col min="299" max="299" width="16.5703125" style="33" customWidth="1"/>
    <col min="300" max="300" width="18.28515625" style="33" customWidth="1"/>
    <col min="301" max="301" width="20" style="33" customWidth="1"/>
    <col min="302" max="302" width="16.42578125" style="33" customWidth="1"/>
    <col min="303" max="303" width="14" style="33" customWidth="1"/>
    <col min="304" max="304" width="14" style="33" bestFit="1" customWidth="1"/>
    <col min="305" max="305" width="15" style="33" customWidth="1"/>
    <col min="306" max="512" width="9.140625" style="33"/>
    <col min="513" max="513" width="2" style="33" customWidth="1"/>
    <col min="514" max="514" width="2.7109375" style="33" customWidth="1"/>
    <col min="515" max="515" width="69.85546875" style="33" customWidth="1"/>
    <col min="516" max="549" width="6.7109375" style="33" customWidth="1"/>
    <col min="550" max="550" width="14" style="33" customWidth="1"/>
    <col min="551" max="551" width="0" style="33" hidden="1" customWidth="1"/>
    <col min="552" max="552" width="68.140625" style="33" customWidth="1"/>
    <col min="553" max="553" width="18.7109375" style="33" customWidth="1"/>
    <col min="554" max="554" width="20" style="33" customWidth="1"/>
    <col min="555" max="555" width="16.5703125" style="33" customWidth="1"/>
    <col min="556" max="556" width="18.28515625" style="33" customWidth="1"/>
    <col min="557" max="557" width="20" style="33" customWidth="1"/>
    <col min="558" max="558" width="16.42578125" style="33" customWidth="1"/>
    <col min="559" max="559" width="14" style="33" customWidth="1"/>
    <col min="560" max="560" width="14" style="33" bestFit="1" customWidth="1"/>
    <col min="561" max="561" width="15" style="33" customWidth="1"/>
    <col min="562" max="768" width="9.140625" style="33"/>
    <col min="769" max="769" width="2" style="33" customWidth="1"/>
    <col min="770" max="770" width="2.7109375" style="33" customWidth="1"/>
    <col min="771" max="771" width="69.85546875" style="33" customWidth="1"/>
    <col min="772" max="805" width="6.7109375" style="33" customWidth="1"/>
    <col min="806" max="806" width="14" style="33" customWidth="1"/>
    <col min="807" max="807" width="0" style="33" hidden="1" customWidth="1"/>
    <col min="808" max="808" width="68.140625" style="33" customWidth="1"/>
    <col min="809" max="809" width="18.7109375" style="33" customWidth="1"/>
    <col min="810" max="810" width="20" style="33" customWidth="1"/>
    <col min="811" max="811" width="16.5703125" style="33" customWidth="1"/>
    <col min="812" max="812" width="18.28515625" style="33" customWidth="1"/>
    <col min="813" max="813" width="20" style="33" customWidth="1"/>
    <col min="814" max="814" width="16.42578125" style="33" customWidth="1"/>
    <col min="815" max="815" width="14" style="33" customWidth="1"/>
    <col min="816" max="816" width="14" style="33" bestFit="1" customWidth="1"/>
    <col min="817" max="817" width="15" style="33" customWidth="1"/>
    <col min="818" max="1024" width="9.140625" style="33"/>
    <col min="1025" max="1025" width="2" style="33" customWidth="1"/>
    <col min="1026" max="1026" width="2.7109375" style="33" customWidth="1"/>
    <col min="1027" max="1027" width="69.85546875" style="33" customWidth="1"/>
    <col min="1028" max="1061" width="6.7109375" style="33" customWidth="1"/>
    <col min="1062" max="1062" width="14" style="33" customWidth="1"/>
    <col min="1063" max="1063" width="0" style="33" hidden="1" customWidth="1"/>
    <col min="1064" max="1064" width="68.140625" style="33" customWidth="1"/>
    <col min="1065" max="1065" width="18.7109375" style="33" customWidth="1"/>
    <col min="1066" max="1066" width="20" style="33" customWidth="1"/>
    <col min="1067" max="1067" width="16.5703125" style="33" customWidth="1"/>
    <col min="1068" max="1068" width="18.28515625" style="33" customWidth="1"/>
    <col min="1069" max="1069" width="20" style="33" customWidth="1"/>
    <col min="1070" max="1070" width="16.42578125" style="33" customWidth="1"/>
    <col min="1071" max="1071" width="14" style="33" customWidth="1"/>
    <col min="1072" max="1072" width="14" style="33" bestFit="1" customWidth="1"/>
    <col min="1073" max="1073" width="15" style="33" customWidth="1"/>
    <col min="1074" max="1280" width="9.140625" style="33"/>
    <col min="1281" max="1281" width="2" style="33" customWidth="1"/>
    <col min="1282" max="1282" width="2.7109375" style="33" customWidth="1"/>
    <col min="1283" max="1283" width="69.85546875" style="33" customWidth="1"/>
    <col min="1284" max="1317" width="6.7109375" style="33" customWidth="1"/>
    <col min="1318" max="1318" width="14" style="33" customWidth="1"/>
    <col min="1319" max="1319" width="0" style="33" hidden="1" customWidth="1"/>
    <col min="1320" max="1320" width="68.140625" style="33" customWidth="1"/>
    <col min="1321" max="1321" width="18.7109375" style="33" customWidth="1"/>
    <col min="1322" max="1322" width="20" style="33" customWidth="1"/>
    <col min="1323" max="1323" width="16.5703125" style="33" customWidth="1"/>
    <col min="1324" max="1324" width="18.28515625" style="33" customWidth="1"/>
    <col min="1325" max="1325" width="20" style="33" customWidth="1"/>
    <col min="1326" max="1326" width="16.42578125" style="33" customWidth="1"/>
    <col min="1327" max="1327" width="14" style="33" customWidth="1"/>
    <col min="1328" max="1328" width="14" style="33" bestFit="1" customWidth="1"/>
    <col min="1329" max="1329" width="15" style="33" customWidth="1"/>
    <col min="1330" max="1536" width="9.140625" style="33"/>
    <col min="1537" max="1537" width="2" style="33" customWidth="1"/>
    <col min="1538" max="1538" width="2.7109375" style="33" customWidth="1"/>
    <col min="1539" max="1539" width="69.85546875" style="33" customWidth="1"/>
    <col min="1540" max="1573" width="6.7109375" style="33" customWidth="1"/>
    <col min="1574" max="1574" width="14" style="33" customWidth="1"/>
    <col min="1575" max="1575" width="0" style="33" hidden="1" customWidth="1"/>
    <col min="1576" max="1576" width="68.140625" style="33" customWidth="1"/>
    <col min="1577" max="1577" width="18.7109375" style="33" customWidth="1"/>
    <col min="1578" max="1578" width="20" style="33" customWidth="1"/>
    <col min="1579" max="1579" width="16.5703125" style="33" customWidth="1"/>
    <col min="1580" max="1580" width="18.28515625" style="33" customWidth="1"/>
    <col min="1581" max="1581" width="20" style="33" customWidth="1"/>
    <col min="1582" max="1582" width="16.42578125" style="33" customWidth="1"/>
    <col min="1583" max="1583" width="14" style="33" customWidth="1"/>
    <col min="1584" max="1584" width="14" style="33" bestFit="1" customWidth="1"/>
    <col min="1585" max="1585" width="15" style="33" customWidth="1"/>
    <col min="1586" max="1792" width="9.140625" style="33"/>
    <col min="1793" max="1793" width="2" style="33" customWidth="1"/>
    <col min="1794" max="1794" width="2.7109375" style="33" customWidth="1"/>
    <col min="1795" max="1795" width="69.85546875" style="33" customWidth="1"/>
    <col min="1796" max="1829" width="6.7109375" style="33" customWidth="1"/>
    <col min="1830" max="1830" width="14" style="33" customWidth="1"/>
    <col min="1831" max="1831" width="0" style="33" hidden="1" customWidth="1"/>
    <col min="1832" max="1832" width="68.140625" style="33" customWidth="1"/>
    <col min="1833" max="1833" width="18.7109375" style="33" customWidth="1"/>
    <col min="1834" max="1834" width="20" style="33" customWidth="1"/>
    <col min="1835" max="1835" width="16.5703125" style="33" customWidth="1"/>
    <col min="1836" max="1836" width="18.28515625" style="33" customWidth="1"/>
    <col min="1837" max="1837" width="20" style="33" customWidth="1"/>
    <col min="1838" max="1838" width="16.42578125" style="33" customWidth="1"/>
    <col min="1839" max="1839" width="14" style="33" customWidth="1"/>
    <col min="1840" max="1840" width="14" style="33" bestFit="1" customWidth="1"/>
    <col min="1841" max="1841" width="15" style="33" customWidth="1"/>
    <col min="1842" max="2048" width="9.140625" style="33"/>
    <col min="2049" max="2049" width="2" style="33" customWidth="1"/>
    <col min="2050" max="2050" width="2.7109375" style="33" customWidth="1"/>
    <col min="2051" max="2051" width="69.85546875" style="33" customWidth="1"/>
    <col min="2052" max="2085" width="6.7109375" style="33" customWidth="1"/>
    <col min="2086" max="2086" width="14" style="33" customWidth="1"/>
    <col min="2087" max="2087" width="0" style="33" hidden="1" customWidth="1"/>
    <col min="2088" max="2088" width="68.140625" style="33" customWidth="1"/>
    <col min="2089" max="2089" width="18.7109375" style="33" customWidth="1"/>
    <col min="2090" max="2090" width="20" style="33" customWidth="1"/>
    <col min="2091" max="2091" width="16.5703125" style="33" customWidth="1"/>
    <col min="2092" max="2092" width="18.28515625" style="33" customWidth="1"/>
    <col min="2093" max="2093" width="20" style="33" customWidth="1"/>
    <col min="2094" max="2094" width="16.42578125" style="33" customWidth="1"/>
    <col min="2095" max="2095" width="14" style="33" customWidth="1"/>
    <col min="2096" max="2096" width="14" style="33" bestFit="1" customWidth="1"/>
    <col min="2097" max="2097" width="15" style="33" customWidth="1"/>
    <col min="2098" max="2304" width="9.140625" style="33"/>
    <col min="2305" max="2305" width="2" style="33" customWidth="1"/>
    <col min="2306" max="2306" width="2.7109375" style="33" customWidth="1"/>
    <col min="2307" max="2307" width="69.85546875" style="33" customWidth="1"/>
    <col min="2308" max="2341" width="6.7109375" style="33" customWidth="1"/>
    <col min="2342" max="2342" width="14" style="33" customWidth="1"/>
    <col min="2343" max="2343" width="0" style="33" hidden="1" customWidth="1"/>
    <col min="2344" max="2344" width="68.140625" style="33" customWidth="1"/>
    <col min="2345" max="2345" width="18.7109375" style="33" customWidth="1"/>
    <col min="2346" max="2346" width="20" style="33" customWidth="1"/>
    <col min="2347" max="2347" width="16.5703125" style="33" customWidth="1"/>
    <col min="2348" max="2348" width="18.28515625" style="33" customWidth="1"/>
    <col min="2349" max="2349" width="20" style="33" customWidth="1"/>
    <col min="2350" max="2350" width="16.42578125" style="33" customWidth="1"/>
    <col min="2351" max="2351" width="14" style="33" customWidth="1"/>
    <col min="2352" max="2352" width="14" style="33" bestFit="1" customWidth="1"/>
    <col min="2353" max="2353" width="15" style="33" customWidth="1"/>
    <col min="2354" max="2560" width="9.140625" style="33"/>
    <col min="2561" max="2561" width="2" style="33" customWidth="1"/>
    <col min="2562" max="2562" width="2.7109375" style="33" customWidth="1"/>
    <col min="2563" max="2563" width="69.85546875" style="33" customWidth="1"/>
    <col min="2564" max="2597" width="6.7109375" style="33" customWidth="1"/>
    <col min="2598" max="2598" width="14" style="33" customWidth="1"/>
    <col min="2599" max="2599" width="0" style="33" hidden="1" customWidth="1"/>
    <col min="2600" max="2600" width="68.140625" style="33" customWidth="1"/>
    <col min="2601" max="2601" width="18.7109375" style="33" customWidth="1"/>
    <col min="2602" max="2602" width="20" style="33" customWidth="1"/>
    <col min="2603" max="2603" width="16.5703125" style="33" customWidth="1"/>
    <col min="2604" max="2604" width="18.28515625" style="33" customWidth="1"/>
    <col min="2605" max="2605" width="20" style="33" customWidth="1"/>
    <col min="2606" max="2606" width="16.42578125" style="33" customWidth="1"/>
    <col min="2607" max="2607" width="14" style="33" customWidth="1"/>
    <col min="2608" max="2608" width="14" style="33" bestFit="1" customWidth="1"/>
    <col min="2609" max="2609" width="15" style="33" customWidth="1"/>
    <col min="2610" max="2816" width="9.140625" style="33"/>
    <col min="2817" max="2817" width="2" style="33" customWidth="1"/>
    <col min="2818" max="2818" width="2.7109375" style="33" customWidth="1"/>
    <col min="2819" max="2819" width="69.85546875" style="33" customWidth="1"/>
    <col min="2820" max="2853" width="6.7109375" style="33" customWidth="1"/>
    <col min="2854" max="2854" width="14" style="33" customWidth="1"/>
    <col min="2855" max="2855" width="0" style="33" hidden="1" customWidth="1"/>
    <col min="2856" max="2856" width="68.140625" style="33" customWidth="1"/>
    <col min="2857" max="2857" width="18.7109375" style="33" customWidth="1"/>
    <col min="2858" max="2858" width="20" style="33" customWidth="1"/>
    <col min="2859" max="2859" width="16.5703125" style="33" customWidth="1"/>
    <col min="2860" max="2860" width="18.28515625" style="33" customWidth="1"/>
    <col min="2861" max="2861" width="20" style="33" customWidth="1"/>
    <col min="2862" max="2862" width="16.42578125" style="33" customWidth="1"/>
    <col min="2863" max="2863" width="14" style="33" customWidth="1"/>
    <col min="2864" max="2864" width="14" style="33" bestFit="1" customWidth="1"/>
    <col min="2865" max="2865" width="15" style="33" customWidth="1"/>
    <col min="2866" max="3072" width="9.140625" style="33"/>
    <col min="3073" max="3073" width="2" style="33" customWidth="1"/>
    <col min="3074" max="3074" width="2.7109375" style="33" customWidth="1"/>
    <col min="3075" max="3075" width="69.85546875" style="33" customWidth="1"/>
    <col min="3076" max="3109" width="6.7109375" style="33" customWidth="1"/>
    <col min="3110" max="3110" width="14" style="33" customWidth="1"/>
    <col min="3111" max="3111" width="0" style="33" hidden="1" customWidth="1"/>
    <col min="3112" max="3112" width="68.140625" style="33" customWidth="1"/>
    <col min="3113" max="3113" width="18.7109375" style="33" customWidth="1"/>
    <col min="3114" max="3114" width="20" style="33" customWidth="1"/>
    <col min="3115" max="3115" width="16.5703125" style="33" customWidth="1"/>
    <col min="3116" max="3116" width="18.28515625" style="33" customWidth="1"/>
    <col min="3117" max="3117" width="20" style="33" customWidth="1"/>
    <col min="3118" max="3118" width="16.42578125" style="33" customWidth="1"/>
    <col min="3119" max="3119" width="14" style="33" customWidth="1"/>
    <col min="3120" max="3120" width="14" style="33" bestFit="1" customWidth="1"/>
    <col min="3121" max="3121" width="15" style="33" customWidth="1"/>
    <col min="3122" max="3328" width="9.140625" style="33"/>
    <col min="3329" max="3329" width="2" style="33" customWidth="1"/>
    <col min="3330" max="3330" width="2.7109375" style="33" customWidth="1"/>
    <col min="3331" max="3331" width="69.85546875" style="33" customWidth="1"/>
    <col min="3332" max="3365" width="6.7109375" style="33" customWidth="1"/>
    <col min="3366" max="3366" width="14" style="33" customWidth="1"/>
    <col min="3367" max="3367" width="0" style="33" hidden="1" customWidth="1"/>
    <col min="3368" max="3368" width="68.140625" style="33" customWidth="1"/>
    <col min="3369" max="3369" width="18.7109375" style="33" customWidth="1"/>
    <col min="3370" max="3370" width="20" style="33" customWidth="1"/>
    <col min="3371" max="3371" width="16.5703125" style="33" customWidth="1"/>
    <col min="3372" max="3372" width="18.28515625" style="33" customWidth="1"/>
    <col min="3373" max="3373" width="20" style="33" customWidth="1"/>
    <col min="3374" max="3374" width="16.42578125" style="33" customWidth="1"/>
    <col min="3375" max="3375" width="14" style="33" customWidth="1"/>
    <col min="3376" max="3376" width="14" style="33" bestFit="1" customWidth="1"/>
    <col min="3377" max="3377" width="15" style="33" customWidth="1"/>
    <col min="3378" max="3584" width="9.140625" style="33"/>
    <col min="3585" max="3585" width="2" style="33" customWidth="1"/>
    <col min="3586" max="3586" width="2.7109375" style="33" customWidth="1"/>
    <col min="3587" max="3587" width="69.85546875" style="33" customWidth="1"/>
    <col min="3588" max="3621" width="6.7109375" style="33" customWidth="1"/>
    <col min="3622" max="3622" width="14" style="33" customWidth="1"/>
    <col min="3623" max="3623" width="0" style="33" hidden="1" customWidth="1"/>
    <col min="3624" max="3624" width="68.140625" style="33" customWidth="1"/>
    <col min="3625" max="3625" width="18.7109375" style="33" customWidth="1"/>
    <col min="3626" max="3626" width="20" style="33" customWidth="1"/>
    <col min="3627" max="3627" width="16.5703125" style="33" customWidth="1"/>
    <col min="3628" max="3628" width="18.28515625" style="33" customWidth="1"/>
    <col min="3629" max="3629" width="20" style="33" customWidth="1"/>
    <col min="3630" max="3630" width="16.42578125" style="33" customWidth="1"/>
    <col min="3631" max="3631" width="14" style="33" customWidth="1"/>
    <col min="3632" max="3632" width="14" style="33" bestFit="1" customWidth="1"/>
    <col min="3633" max="3633" width="15" style="33" customWidth="1"/>
    <col min="3634" max="3840" width="9.140625" style="33"/>
    <col min="3841" max="3841" width="2" style="33" customWidth="1"/>
    <col min="3842" max="3842" width="2.7109375" style="33" customWidth="1"/>
    <col min="3843" max="3843" width="69.85546875" style="33" customWidth="1"/>
    <col min="3844" max="3877" width="6.7109375" style="33" customWidth="1"/>
    <col min="3878" max="3878" width="14" style="33" customWidth="1"/>
    <col min="3879" max="3879" width="0" style="33" hidden="1" customWidth="1"/>
    <col min="3880" max="3880" width="68.140625" style="33" customWidth="1"/>
    <col min="3881" max="3881" width="18.7109375" style="33" customWidth="1"/>
    <col min="3882" max="3882" width="20" style="33" customWidth="1"/>
    <col min="3883" max="3883" width="16.5703125" style="33" customWidth="1"/>
    <col min="3884" max="3884" width="18.28515625" style="33" customWidth="1"/>
    <col min="3885" max="3885" width="20" style="33" customWidth="1"/>
    <col min="3886" max="3886" width="16.42578125" style="33" customWidth="1"/>
    <col min="3887" max="3887" width="14" style="33" customWidth="1"/>
    <col min="3888" max="3888" width="14" style="33" bestFit="1" customWidth="1"/>
    <col min="3889" max="3889" width="15" style="33" customWidth="1"/>
    <col min="3890" max="4096" width="9.140625" style="33"/>
    <col min="4097" max="4097" width="2" style="33" customWidth="1"/>
    <col min="4098" max="4098" width="2.7109375" style="33" customWidth="1"/>
    <col min="4099" max="4099" width="69.85546875" style="33" customWidth="1"/>
    <col min="4100" max="4133" width="6.7109375" style="33" customWidth="1"/>
    <col min="4134" max="4134" width="14" style="33" customWidth="1"/>
    <col min="4135" max="4135" width="0" style="33" hidden="1" customWidth="1"/>
    <col min="4136" max="4136" width="68.140625" style="33" customWidth="1"/>
    <col min="4137" max="4137" width="18.7109375" style="33" customWidth="1"/>
    <col min="4138" max="4138" width="20" style="33" customWidth="1"/>
    <col min="4139" max="4139" width="16.5703125" style="33" customWidth="1"/>
    <col min="4140" max="4140" width="18.28515625" style="33" customWidth="1"/>
    <col min="4141" max="4141" width="20" style="33" customWidth="1"/>
    <col min="4142" max="4142" width="16.42578125" style="33" customWidth="1"/>
    <col min="4143" max="4143" width="14" style="33" customWidth="1"/>
    <col min="4144" max="4144" width="14" style="33" bestFit="1" customWidth="1"/>
    <col min="4145" max="4145" width="15" style="33" customWidth="1"/>
    <col min="4146" max="4352" width="9.140625" style="33"/>
    <col min="4353" max="4353" width="2" style="33" customWidth="1"/>
    <col min="4354" max="4354" width="2.7109375" style="33" customWidth="1"/>
    <col min="4355" max="4355" width="69.85546875" style="33" customWidth="1"/>
    <col min="4356" max="4389" width="6.7109375" style="33" customWidth="1"/>
    <col min="4390" max="4390" width="14" style="33" customWidth="1"/>
    <col min="4391" max="4391" width="0" style="33" hidden="1" customWidth="1"/>
    <col min="4392" max="4392" width="68.140625" style="33" customWidth="1"/>
    <col min="4393" max="4393" width="18.7109375" style="33" customWidth="1"/>
    <col min="4394" max="4394" width="20" style="33" customWidth="1"/>
    <col min="4395" max="4395" width="16.5703125" style="33" customWidth="1"/>
    <col min="4396" max="4396" width="18.28515625" style="33" customWidth="1"/>
    <col min="4397" max="4397" width="20" style="33" customWidth="1"/>
    <col min="4398" max="4398" width="16.42578125" style="33" customWidth="1"/>
    <col min="4399" max="4399" width="14" style="33" customWidth="1"/>
    <col min="4400" max="4400" width="14" style="33" bestFit="1" customWidth="1"/>
    <col min="4401" max="4401" width="15" style="33" customWidth="1"/>
    <col min="4402" max="4608" width="9.140625" style="33"/>
    <col min="4609" max="4609" width="2" style="33" customWidth="1"/>
    <col min="4610" max="4610" width="2.7109375" style="33" customWidth="1"/>
    <col min="4611" max="4611" width="69.85546875" style="33" customWidth="1"/>
    <col min="4612" max="4645" width="6.7109375" style="33" customWidth="1"/>
    <col min="4646" max="4646" width="14" style="33" customWidth="1"/>
    <col min="4647" max="4647" width="0" style="33" hidden="1" customWidth="1"/>
    <col min="4648" max="4648" width="68.140625" style="33" customWidth="1"/>
    <col min="4649" max="4649" width="18.7109375" style="33" customWidth="1"/>
    <col min="4650" max="4650" width="20" style="33" customWidth="1"/>
    <col min="4651" max="4651" width="16.5703125" style="33" customWidth="1"/>
    <col min="4652" max="4652" width="18.28515625" style="33" customWidth="1"/>
    <col min="4653" max="4653" width="20" style="33" customWidth="1"/>
    <col min="4654" max="4654" width="16.42578125" style="33" customWidth="1"/>
    <col min="4655" max="4655" width="14" style="33" customWidth="1"/>
    <col min="4656" max="4656" width="14" style="33" bestFit="1" customWidth="1"/>
    <col min="4657" max="4657" width="15" style="33" customWidth="1"/>
    <col min="4658" max="4864" width="9.140625" style="33"/>
    <col min="4865" max="4865" width="2" style="33" customWidth="1"/>
    <col min="4866" max="4866" width="2.7109375" style="33" customWidth="1"/>
    <col min="4867" max="4867" width="69.85546875" style="33" customWidth="1"/>
    <col min="4868" max="4901" width="6.7109375" style="33" customWidth="1"/>
    <col min="4902" max="4902" width="14" style="33" customWidth="1"/>
    <col min="4903" max="4903" width="0" style="33" hidden="1" customWidth="1"/>
    <col min="4904" max="4904" width="68.140625" style="33" customWidth="1"/>
    <col min="4905" max="4905" width="18.7109375" style="33" customWidth="1"/>
    <col min="4906" max="4906" width="20" style="33" customWidth="1"/>
    <col min="4907" max="4907" width="16.5703125" style="33" customWidth="1"/>
    <col min="4908" max="4908" width="18.28515625" style="33" customWidth="1"/>
    <col min="4909" max="4909" width="20" style="33" customWidth="1"/>
    <col min="4910" max="4910" width="16.42578125" style="33" customWidth="1"/>
    <col min="4911" max="4911" width="14" style="33" customWidth="1"/>
    <col min="4912" max="4912" width="14" style="33" bestFit="1" customWidth="1"/>
    <col min="4913" max="4913" width="15" style="33" customWidth="1"/>
    <col min="4914" max="5120" width="9.140625" style="33"/>
    <col min="5121" max="5121" width="2" style="33" customWidth="1"/>
    <col min="5122" max="5122" width="2.7109375" style="33" customWidth="1"/>
    <col min="5123" max="5123" width="69.85546875" style="33" customWidth="1"/>
    <col min="5124" max="5157" width="6.7109375" style="33" customWidth="1"/>
    <col min="5158" max="5158" width="14" style="33" customWidth="1"/>
    <col min="5159" max="5159" width="0" style="33" hidden="1" customWidth="1"/>
    <col min="5160" max="5160" width="68.140625" style="33" customWidth="1"/>
    <col min="5161" max="5161" width="18.7109375" style="33" customWidth="1"/>
    <col min="5162" max="5162" width="20" style="33" customWidth="1"/>
    <col min="5163" max="5163" width="16.5703125" style="33" customWidth="1"/>
    <col min="5164" max="5164" width="18.28515625" style="33" customWidth="1"/>
    <col min="5165" max="5165" width="20" style="33" customWidth="1"/>
    <col min="5166" max="5166" width="16.42578125" style="33" customWidth="1"/>
    <col min="5167" max="5167" width="14" style="33" customWidth="1"/>
    <col min="5168" max="5168" width="14" style="33" bestFit="1" customWidth="1"/>
    <col min="5169" max="5169" width="15" style="33" customWidth="1"/>
    <col min="5170" max="5376" width="9.140625" style="33"/>
    <col min="5377" max="5377" width="2" style="33" customWidth="1"/>
    <col min="5378" max="5378" width="2.7109375" style="33" customWidth="1"/>
    <col min="5379" max="5379" width="69.85546875" style="33" customWidth="1"/>
    <col min="5380" max="5413" width="6.7109375" style="33" customWidth="1"/>
    <col min="5414" max="5414" width="14" style="33" customWidth="1"/>
    <col min="5415" max="5415" width="0" style="33" hidden="1" customWidth="1"/>
    <col min="5416" max="5416" width="68.140625" style="33" customWidth="1"/>
    <col min="5417" max="5417" width="18.7109375" style="33" customWidth="1"/>
    <col min="5418" max="5418" width="20" style="33" customWidth="1"/>
    <col min="5419" max="5419" width="16.5703125" style="33" customWidth="1"/>
    <col min="5420" max="5420" width="18.28515625" style="33" customWidth="1"/>
    <col min="5421" max="5421" width="20" style="33" customWidth="1"/>
    <col min="5422" max="5422" width="16.42578125" style="33" customWidth="1"/>
    <col min="5423" max="5423" width="14" style="33" customWidth="1"/>
    <col min="5424" max="5424" width="14" style="33" bestFit="1" customWidth="1"/>
    <col min="5425" max="5425" width="15" style="33" customWidth="1"/>
    <col min="5426" max="5632" width="9.140625" style="33"/>
    <col min="5633" max="5633" width="2" style="33" customWidth="1"/>
    <col min="5634" max="5634" width="2.7109375" style="33" customWidth="1"/>
    <col min="5635" max="5635" width="69.85546875" style="33" customWidth="1"/>
    <col min="5636" max="5669" width="6.7109375" style="33" customWidth="1"/>
    <col min="5670" max="5670" width="14" style="33" customWidth="1"/>
    <col min="5671" max="5671" width="0" style="33" hidden="1" customWidth="1"/>
    <col min="5672" max="5672" width="68.140625" style="33" customWidth="1"/>
    <col min="5673" max="5673" width="18.7109375" style="33" customWidth="1"/>
    <col min="5674" max="5674" width="20" style="33" customWidth="1"/>
    <col min="5675" max="5675" width="16.5703125" style="33" customWidth="1"/>
    <col min="5676" max="5676" width="18.28515625" style="33" customWidth="1"/>
    <col min="5677" max="5677" width="20" style="33" customWidth="1"/>
    <col min="5678" max="5678" width="16.42578125" style="33" customWidth="1"/>
    <col min="5679" max="5679" width="14" style="33" customWidth="1"/>
    <col min="5680" max="5680" width="14" style="33" bestFit="1" customWidth="1"/>
    <col min="5681" max="5681" width="15" style="33" customWidth="1"/>
    <col min="5682" max="5888" width="9.140625" style="33"/>
    <col min="5889" max="5889" width="2" style="33" customWidth="1"/>
    <col min="5890" max="5890" width="2.7109375" style="33" customWidth="1"/>
    <col min="5891" max="5891" width="69.85546875" style="33" customWidth="1"/>
    <col min="5892" max="5925" width="6.7109375" style="33" customWidth="1"/>
    <col min="5926" max="5926" width="14" style="33" customWidth="1"/>
    <col min="5927" max="5927" width="0" style="33" hidden="1" customWidth="1"/>
    <col min="5928" max="5928" width="68.140625" style="33" customWidth="1"/>
    <col min="5929" max="5929" width="18.7109375" style="33" customWidth="1"/>
    <col min="5930" max="5930" width="20" style="33" customWidth="1"/>
    <col min="5931" max="5931" width="16.5703125" style="33" customWidth="1"/>
    <col min="5932" max="5932" width="18.28515625" style="33" customWidth="1"/>
    <col min="5933" max="5933" width="20" style="33" customWidth="1"/>
    <col min="5934" max="5934" width="16.42578125" style="33" customWidth="1"/>
    <col min="5935" max="5935" width="14" style="33" customWidth="1"/>
    <col min="5936" max="5936" width="14" style="33" bestFit="1" customWidth="1"/>
    <col min="5937" max="5937" width="15" style="33" customWidth="1"/>
    <col min="5938" max="6144" width="9.140625" style="33"/>
    <col min="6145" max="6145" width="2" style="33" customWidth="1"/>
    <col min="6146" max="6146" width="2.7109375" style="33" customWidth="1"/>
    <col min="6147" max="6147" width="69.85546875" style="33" customWidth="1"/>
    <col min="6148" max="6181" width="6.7109375" style="33" customWidth="1"/>
    <col min="6182" max="6182" width="14" style="33" customWidth="1"/>
    <col min="6183" max="6183" width="0" style="33" hidden="1" customWidth="1"/>
    <col min="6184" max="6184" width="68.140625" style="33" customWidth="1"/>
    <col min="6185" max="6185" width="18.7109375" style="33" customWidth="1"/>
    <col min="6186" max="6186" width="20" style="33" customWidth="1"/>
    <col min="6187" max="6187" width="16.5703125" style="33" customWidth="1"/>
    <col min="6188" max="6188" width="18.28515625" style="33" customWidth="1"/>
    <col min="6189" max="6189" width="20" style="33" customWidth="1"/>
    <col min="6190" max="6190" width="16.42578125" style="33" customWidth="1"/>
    <col min="6191" max="6191" width="14" style="33" customWidth="1"/>
    <col min="6192" max="6192" width="14" style="33" bestFit="1" customWidth="1"/>
    <col min="6193" max="6193" width="15" style="33" customWidth="1"/>
    <col min="6194" max="6400" width="9.140625" style="33"/>
    <col min="6401" max="6401" width="2" style="33" customWidth="1"/>
    <col min="6402" max="6402" width="2.7109375" style="33" customWidth="1"/>
    <col min="6403" max="6403" width="69.85546875" style="33" customWidth="1"/>
    <col min="6404" max="6437" width="6.7109375" style="33" customWidth="1"/>
    <col min="6438" max="6438" width="14" style="33" customWidth="1"/>
    <col min="6439" max="6439" width="0" style="33" hidden="1" customWidth="1"/>
    <col min="6440" max="6440" width="68.140625" style="33" customWidth="1"/>
    <col min="6441" max="6441" width="18.7109375" style="33" customWidth="1"/>
    <col min="6442" max="6442" width="20" style="33" customWidth="1"/>
    <col min="6443" max="6443" width="16.5703125" style="33" customWidth="1"/>
    <col min="6444" max="6444" width="18.28515625" style="33" customWidth="1"/>
    <col min="6445" max="6445" width="20" style="33" customWidth="1"/>
    <col min="6446" max="6446" width="16.42578125" style="33" customWidth="1"/>
    <col min="6447" max="6447" width="14" style="33" customWidth="1"/>
    <col min="6448" max="6448" width="14" style="33" bestFit="1" customWidth="1"/>
    <col min="6449" max="6449" width="15" style="33" customWidth="1"/>
    <col min="6450" max="6656" width="9.140625" style="33"/>
    <col min="6657" max="6657" width="2" style="33" customWidth="1"/>
    <col min="6658" max="6658" width="2.7109375" style="33" customWidth="1"/>
    <col min="6659" max="6659" width="69.85546875" style="33" customWidth="1"/>
    <col min="6660" max="6693" width="6.7109375" style="33" customWidth="1"/>
    <col min="6694" max="6694" width="14" style="33" customWidth="1"/>
    <col min="6695" max="6695" width="0" style="33" hidden="1" customWidth="1"/>
    <col min="6696" max="6696" width="68.140625" style="33" customWidth="1"/>
    <col min="6697" max="6697" width="18.7109375" style="33" customWidth="1"/>
    <col min="6698" max="6698" width="20" style="33" customWidth="1"/>
    <col min="6699" max="6699" width="16.5703125" style="33" customWidth="1"/>
    <col min="6700" max="6700" width="18.28515625" style="33" customWidth="1"/>
    <col min="6701" max="6701" width="20" style="33" customWidth="1"/>
    <col min="6702" max="6702" width="16.42578125" style="33" customWidth="1"/>
    <col min="6703" max="6703" width="14" style="33" customWidth="1"/>
    <col min="6704" max="6704" width="14" style="33" bestFit="1" customWidth="1"/>
    <col min="6705" max="6705" width="15" style="33" customWidth="1"/>
    <col min="6706" max="6912" width="9.140625" style="33"/>
    <col min="6913" max="6913" width="2" style="33" customWidth="1"/>
    <col min="6914" max="6914" width="2.7109375" style="33" customWidth="1"/>
    <col min="6915" max="6915" width="69.85546875" style="33" customWidth="1"/>
    <col min="6916" max="6949" width="6.7109375" style="33" customWidth="1"/>
    <col min="6950" max="6950" width="14" style="33" customWidth="1"/>
    <col min="6951" max="6951" width="0" style="33" hidden="1" customWidth="1"/>
    <col min="6952" max="6952" width="68.140625" style="33" customWidth="1"/>
    <col min="6953" max="6953" width="18.7109375" style="33" customWidth="1"/>
    <col min="6954" max="6954" width="20" style="33" customWidth="1"/>
    <col min="6955" max="6955" width="16.5703125" style="33" customWidth="1"/>
    <col min="6956" max="6956" width="18.28515625" style="33" customWidth="1"/>
    <col min="6957" max="6957" width="20" style="33" customWidth="1"/>
    <col min="6958" max="6958" width="16.42578125" style="33" customWidth="1"/>
    <col min="6959" max="6959" width="14" style="33" customWidth="1"/>
    <col min="6960" max="6960" width="14" style="33" bestFit="1" customWidth="1"/>
    <col min="6961" max="6961" width="15" style="33" customWidth="1"/>
    <col min="6962" max="7168" width="9.140625" style="33"/>
    <col min="7169" max="7169" width="2" style="33" customWidth="1"/>
    <col min="7170" max="7170" width="2.7109375" style="33" customWidth="1"/>
    <col min="7171" max="7171" width="69.85546875" style="33" customWidth="1"/>
    <col min="7172" max="7205" width="6.7109375" style="33" customWidth="1"/>
    <col min="7206" max="7206" width="14" style="33" customWidth="1"/>
    <col min="7207" max="7207" width="0" style="33" hidden="1" customWidth="1"/>
    <col min="7208" max="7208" width="68.140625" style="33" customWidth="1"/>
    <col min="7209" max="7209" width="18.7109375" style="33" customWidth="1"/>
    <col min="7210" max="7210" width="20" style="33" customWidth="1"/>
    <col min="7211" max="7211" width="16.5703125" style="33" customWidth="1"/>
    <col min="7212" max="7212" width="18.28515625" style="33" customWidth="1"/>
    <col min="7213" max="7213" width="20" style="33" customWidth="1"/>
    <col min="7214" max="7214" width="16.42578125" style="33" customWidth="1"/>
    <col min="7215" max="7215" width="14" style="33" customWidth="1"/>
    <col min="7216" max="7216" width="14" style="33" bestFit="1" customWidth="1"/>
    <col min="7217" max="7217" width="15" style="33" customWidth="1"/>
    <col min="7218" max="7424" width="9.140625" style="33"/>
    <col min="7425" max="7425" width="2" style="33" customWidth="1"/>
    <col min="7426" max="7426" width="2.7109375" style="33" customWidth="1"/>
    <col min="7427" max="7427" width="69.85546875" style="33" customWidth="1"/>
    <col min="7428" max="7461" width="6.7109375" style="33" customWidth="1"/>
    <col min="7462" max="7462" width="14" style="33" customWidth="1"/>
    <col min="7463" max="7463" width="0" style="33" hidden="1" customWidth="1"/>
    <col min="7464" max="7464" width="68.140625" style="33" customWidth="1"/>
    <col min="7465" max="7465" width="18.7109375" style="33" customWidth="1"/>
    <col min="7466" max="7466" width="20" style="33" customWidth="1"/>
    <col min="7467" max="7467" width="16.5703125" style="33" customWidth="1"/>
    <col min="7468" max="7468" width="18.28515625" style="33" customWidth="1"/>
    <col min="7469" max="7469" width="20" style="33" customWidth="1"/>
    <col min="7470" max="7470" width="16.42578125" style="33" customWidth="1"/>
    <col min="7471" max="7471" width="14" style="33" customWidth="1"/>
    <col min="7472" max="7472" width="14" style="33" bestFit="1" customWidth="1"/>
    <col min="7473" max="7473" width="15" style="33" customWidth="1"/>
    <col min="7474" max="7680" width="9.140625" style="33"/>
    <col min="7681" max="7681" width="2" style="33" customWidth="1"/>
    <col min="7682" max="7682" width="2.7109375" style="33" customWidth="1"/>
    <col min="7683" max="7683" width="69.85546875" style="33" customWidth="1"/>
    <col min="7684" max="7717" width="6.7109375" style="33" customWidth="1"/>
    <col min="7718" max="7718" width="14" style="33" customWidth="1"/>
    <col min="7719" max="7719" width="0" style="33" hidden="1" customWidth="1"/>
    <col min="7720" max="7720" width="68.140625" style="33" customWidth="1"/>
    <col min="7721" max="7721" width="18.7109375" style="33" customWidth="1"/>
    <col min="7722" max="7722" width="20" style="33" customWidth="1"/>
    <col min="7723" max="7723" width="16.5703125" style="33" customWidth="1"/>
    <col min="7724" max="7724" width="18.28515625" style="33" customWidth="1"/>
    <col min="7725" max="7725" width="20" style="33" customWidth="1"/>
    <col min="7726" max="7726" width="16.42578125" style="33" customWidth="1"/>
    <col min="7727" max="7727" width="14" style="33" customWidth="1"/>
    <col min="7728" max="7728" width="14" style="33" bestFit="1" customWidth="1"/>
    <col min="7729" max="7729" width="15" style="33" customWidth="1"/>
    <col min="7730" max="7936" width="9.140625" style="33"/>
    <col min="7937" max="7937" width="2" style="33" customWidth="1"/>
    <col min="7938" max="7938" width="2.7109375" style="33" customWidth="1"/>
    <col min="7939" max="7939" width="69.85546875" style="33" customWidth="1"/>
    <col min="7940" max="7973" width="6.7109375" style="33" customWidth="1"/>
    <col min="7974" max="7974" width="14" style="33" customWidth="1"/>
    <col min="7975" max="7975" width="0" style="33" hidden="1" customWidth="1"/>
    <col min="7976" max="7976" width="68.140625" style="33" customWidth="1"/>
    <col min="7977" max="7977" width="18.7109375" style="33" customWidth="1"/>
    <col min="7978" max="7978" width="20" style="33" customWidth="1"/>
    <col min="7979" max="7979" width="16.5703125" style="33" customWidth="1"/>
    <col min="7980" max="7980" width="18.28515625" style="33" customWidth="1"/>
    <col min="7981" max="7981" width="20" style="33" customWidth="1"/>
    <col min="7982" max="7982" width="16.42578125" style="33" customWidth="1"/>
    <col min="7983" max="7983" width="14" style="33" customWidth="1"/>
    <col min="7984" max="7984" width="14" style="33" bestFit="1" customWidth="1"/>
    <col min="7985" max="7985" width="15" style="33" customWidth="1"/>
    <col min="7986" max="8192" width="9.140625" style="33"/>
    <col min="8193" max="8193" width="2" style="33" customWidth="1"/>
    <col min="8194" max="8194" width="2.7109375" style="33" customWidth="1"/>
    <col min="8195" max="8195" width="69.85546875" style="33" customWidth="1"/>
    <col min="8196" max="8229" width="6.7109375" style="33" customWidth="1"/>
    <col min="8230" max="8230" width="14" style="33" customWidth="1"/>
    <col min="8231" max="8231" width="0" style="33" hidden="1" customWidth="1"/>
    <col min="8232" max="8232" width="68.140625" style="33" customWidth="1"/>
    <col min="8233" max="8233" width="18.7109375" style="33" customWidth="1"/>
    <col min="8234" max="8234" width="20" style="33" customWidth="1"/>
    <col min="8235" max="8235" width="16.5703125" style="33" customWidth="1"/>
    <col min="8236" max="8236" width="18.28515625" style="33" customWidth="1"/>
    <col min="8237" max="8237" width="20" style="33" customWidth="1"/>
    <col min="8238" max="8238" width="16.42578125" style="33" customWidth="1"/>
    <col min="8239" max="8239" width="14" style="33" customWidth="1"/>
    <col min="8240" max="8240" width="14" style="33" bestFit="1" customWidth="1"/>
    <col min="8241" max="8241" width="15" style="33" customWidth="1"/>
    <col min="8242" max="8448" width="9.140625" style="33"/>
    <col min="8449" max="8449" width="2" style="33" customWidth="1"/>
    <col min="8450" max="8450" width="2.7109375" style="33" customWidth="1"/>
    <col min="8451" max="8451" width="69.85546875" style="33" customWidth="1"/>
    <col min="8452" max="8485" width="6.7109375" style="33" customWidth="1"/>
    <col min="8486" max="8486" width="14" style="33" customWidth="1"/>
    <col min="8487" max="8487" width="0" style="33" hidden="1" customWidth="1"/>
    <col min="8488" max="8488" width="68.140625" style="33" customWidth="1"/>
    <col min="8489" max="8489" width="18.7109375" style="33" customWidth="1"/>
    <col min="8490" max="8490" width="20" style="33" customWidth="1"/>
    <col min="8491" max="8491" width="16.5703125" style="33" customWidth="1"/>
    <col min="8492" max="8492" width="18.28515625" style="33" customWidth="1"/>
    <col min="8493" max="8493" width="20" style="33" customWidth="1"/>
    <col min="8494" max="8494" width="16.42578125" style="33" customWidth="1"/>
    <col min="8495" max="8495" width="14" style="33" customWidth="1"/>
    <col min="8496" max="8496" width="14" style="33" bestFit="1" customWidth="1"/>
    <col min="8497" max="8497" width="15" style="33" customWidth="1"/>
    <col min="8498" max="8704" width="9.140625" style="33"/>
    <col min="8705" max="8705" width="2" style="33" customWidth="1"/>
    <col min="8706" max="8706" width="2.7109375" style="33" customWidth="1"/>
    <col min="8707" max="8707" width="69.85546875" style="33" customWidth="1"/>
    <col min="8708" max="8741" width="6.7109375" style="33" customWidth="1"/>
    <col min="8742" max="8742" width="14" style="33" customWidth="1"/>
    <col min="8743" max="8743" width="0" style="33" hidden="1" customWidth="1"/>
    <col min="8744" max="8744" width="68.140625" style="33" customWidth="1"/>
    <col min="8745" max="8745" width="18.7109375" style="33" customWidth="1"/>
    <col min="8746" max="8746" width="20" style="33" customWidth="1"/>
    <col min="8747" max="8747" width="16.5703125" style="33" customWidth="1"/>
    <col min="8748" max="8748" width="18.28515625" style="33" customWidth="1"/>
    <col min="8749" max="8749" width="20" style="33" customWidth="1"/>
    <col min="8750" max="8750" width="16.42578125" style="33" customWidth="1"/>
    <col min="8751" max="8751" width="14" style="33" customWidth="1"/>
    <col min="8752" max="8752" width="14" style="33" bestFit="1" customWidth="1"/>
    <col min="8753" max="8753" width="15" style="33" customWidth="1"/>
    <col min="8754" max="8960" width="9.140625" style="33"/>
    <col min="8961" max="8961" width="2" style="33" customWidth="1"/>
    <col min="8962" max="8962" width="2.7109375" style="33" customWidth="1"/>
    <col min="8963" max="8963" width="69.85546875" style="33" customWidth="1"/>
    <col min="8964" max="8997" width="6.7109375" style="33" customWidth="1"/>
    <col min="8998" max="8998" width="14" style="33" customWidth="1"/>
    <col min="8999" max="8999" width="0" style="33" hidden="1" customWidth="1"/>
    <col min="9000" max="9000" width="68.140625" style="33" customWidth="1"/>
    <col min="9001" max="9001" width="18.7109375" style="33" customWidth="1"/>
    <col min="9002" max="9002" width="20" style="33" customWidth="1"/>
    <col min="9003" max="9003" width="16.5703125" style="33" customWidth="1"/>
    <col min="9004" max="9004" width="18.28515625" style="33" customWidth="1"/>
    <col min="9005" max="9005" width="20" style="33" customWidth="1"/>
    <col min="9006" max="9006" width="16.42578125" style="33" customWidth="1"/>
    <col min="9007" max="9007" width="14" style="33" customWidth="1"/>
    <col min="9008" max="9008" width="14" style="33" bestFit="1" customWidth="1"/>
    <col min="9009" max="9009" width="15" style="33" customWidth="1"/>
    <col min="9010" max="9216" width="9.140625" style="33"/>
    <col min="9217" max="9217" width="2" style="33" customWidth="1"/>
    <col min="9218" max="9218" width="2.7109375" style="33" customWidth="1"/>
    <col min="9219" max="9219" width="69.85546875" style="33" customWidth="1"/>
    <col min="9220" max="9253" width="6.7109375" style="33" customWidth="1"/>
    <col min="9254" max="9254" width="14" style="33" customWidth="1"/>
    <col min="9255" max="9255" width="0" style="33" hidden="1" customWidth="1"/>
    <col min="9256" max="9256" width="68.140625" style="33" customWidth="1"/>
    <col min="9257" max="9257" width="18.7109375" style="33" customWidth="1"/>
    <col min="9258" max="9258" width="20" style="33" customWidth="1"/>
    <col min="9259" max="9259" width="16.5703125" style="33" customWidth="1"/>
    <col min="9260" max="9260" width="18.28515625" style="33" customWidth="1"/>
    <col min="9261" max="9261" width="20" style="33" customWidth="1"/>
    <col min="9262" max="9262" width="16.42578125" style="33" customWidth="1"/>
    <col min="9263" max="9263" width="14" style="33" customWidth="1"/>
    <col min="9264" max="9264" width="14" style="33" bestFit="1" customWidth="1"/>
    <col min="9265" max="9265" width="15" style="33" customWidth="1"/>
    <col min="9266" max="9472" width="9.140625" style="33"/>
    <col min="9473" max="9473" width="2" style="33" customWidth="1"/>
    <col min="9474" max="9474" width="2.7109375" style="33" customWidth="1"/>
    <col min="9475" max="9475" width="69.85546875" style="33" customWidth="1"/>
    <col min="9476" max="9509" width="6.7109375" style="33" customWidth="1"/>
    <col min="9510" max="9510" width="14" style="33" customWidth="1"/>
    <col min="9511" max="9511" width="0" style="33" hidden="1" customWidth="1"/>
    <col min="9512" max="9512" width="68.140625" style="33" customWidth="1"/>
    <col min="9513" max="9513" width="18.7109375" style="33" customWidth="1"/>
    <col min="9514" max="9514" width="20" style="33" customWidth="1"/>
    <col min="9515" max="9515" width="16.5703125" style="33" customWidth="1"/>
    <col min="9516" max="9516" width="18.28515625" style="33" customWidth="1"/>
    <col min="9517" max="9517" width="20" style="33" customWidth="1"/>
    <col min="9518" max="9518" width="16.42578125" style="33" customWidth="1"/>
    <col min="9519" max="9519" width="14" style="33" customWidth="1"/>
    <col min="9520" max="9520" width="14" style="33" bestFit="1" customWidth="1"/>
    <col min="9521" max="9521" width="15" style="33" customWidth="1"/>
    <col min="9522" max="9728" width="9.140625" style="33"/>
    <col min="9729" max="9729" width="2" style="33" customWidth="1"/>
    <col min="9730" max="9730" width="2.7109375" style="33" customWidth="1"/>
    <col min="9731" max="9731" width="69.85546875" style="33" customWidth="1"/>
    <col min="9732" max="9765" width="6.7109375" style="33" customWidth="1"/>
    <col min="9766" max="9766" width="14" style="33" customWidth="1"/>
    <col min="9767" max="9767" width="0" style="33" hidden="1" customWidth="1"/>
    <col min="9768" max="9768" width="68.140625" style="33" customWidth="1"/>
    <col min="9769" max="9769" width="18.7109375" style="33" customWidth="1"/>
    <col min="9770" max="9770" width="20" style="33" customWidth="1"/>
    <col min="9771" max="9771" width="16.5703125" style="33" customWidth="1"/>
    <col min="9772" max="9772" width="18.28515625" style="33" customWidth="1"/>
    <col min="9773" max="9773" width="20" style="33" customWidth="1"/>
    <col min="9774" max="9774" width="16.42578125" style="33" customWidth="1"/>
    <col min="9775" max="9775" width="14" style="33" customWidth="1"/>
    <col min="9776" max="9776" width="14" style="33" bestFit="1" customWidth="1"/>
    <col min="9777" max="9777" width="15" style="33" customWidth="1"/>
    <col min="9778" max="9984" width="9.140625" style="33"/>
    <col min="9985" max="9985" width="2" style="33" customWidth="1"/>
    <col min="9986" max="9986" width="2.7109375" style="33" customWidth="1"/>
    <col min="9987" max="9987" width="69.85546875" style="33" customWidth="1"/>
    <col min="9988" max="10021" width="6.7109375" style="33" customWidth="1"/>
    <col min="10022" max="10022" width="14" style="33" customWidth="1"/>
    <col min="10023" max="10023" width="0" style="33" hidden="1" customWidth="1"/>
    <col min="10024" max="10024" width="68.140625" style="33" customWidth="1"/>
    <col min="10025" max="10025" width="18.7109375" style="33" customWidth="1"/>
    <col min="10026" max="10026" width="20" style="33" customWidth="1"/>
    <col min="10027" max="10027" width="16.5703125" style="33" customWidth="1"/>
    <col min="10028" max="10028" width="18.28515625" style="33" customWidth="1"/>
    <col min="10029" max="10029" width="20" style="33" customWidth="1"/>
    <col min="10030" max="10030" width="16.42578125" style="33" customWidth="1"/>
    <col min="10031" max="10031" width="14" style="33" customWidth="1"/>
    <col min="10032" max="10032" width="14" style="33" bestFit="1" customWidth="1"/>
    <col min="10033" max="10033" width="15" style="33" customWidth="1"/>
    <col min="10034" max="10240" width="9.140625" style="33"/>
    <col min="10241" max="10241" width="2" style="33" customWidth="1"/>
    <col min="10242" max="10242" width="2.7109375" style="33" customWidth="1"/>
    <col min="10243" max="10243" width="69.85546875" style="33" customWidth="1"/>
    <col min="10244" max="10277" width="6.7109375" style="33" customWidth="1"/>
    <col min="10278" max="10278" width="14" style="33" customWidth="1"/>
    <col min="10279" max="10279" width="0" style="33" hidden="1" customWidth="1"/>
    <col min="10280" max="10280" width="68.140625" style="33" customWidth="1"/>
    <col min="10281" max="10281" width="18.7109375" style="33" customWidth="1"/>
    <col min="10282" max="10282" width="20" style="33" customWidth="1"/>
    <col min="10283" max="10283" width="16.5703125" style="33" customWidth="1"/>
    <col min="10284" max="10284" width="18.28515625" style="33" customWidth="1"/>
    <col min="10285" max="10285" width="20" style="33" customWidth="1"/>
    <col min="10286" max="10286" width="16.42578125" style="33" customWidth="1"/>
    <col min="10287" max="10287" width="14" style="33" customWidth="1"/>
    <col min="10288" max="10288" width="14" style="33" bestFit="1" customWidth="1"/>
    <col min="10289" max="10289" width="15" style="33" customWidth="1"/>
    <col min="10290" max="10496" width="9.140625" style="33"/>
    <col min="10497" max="10497" width="2" style="33" customWidth="1"/>
    <col min="10498" max="10498" width="2.7109375" style="33" customWidth="1"/>
    <col min="10499" max="10499" width="69.85546875" style="33" customWidth="1"/>
    <col min="10500" max="10533" width="6.7109375" style="33" customWidth="1"/>
    <col min="10534" max="10534" width="14" style="33" customWidth="1"/>
    <col min="10535" max="10535" width="0" style="33" hidden="1" customWidth="1"/>
    <col min="10536" max="10536" width="68.140625" style="33" customWidth="1"/>
    <col min="10537" max="10537" width="18.7109375" style="33" customWidth="1"/>
    <col min="10538" max="10538" width="20" style="33" customWidth="1"/>
    <col min="10539" max="10539" width="16.5703125" style="33" customWidth="1"/>
    <col min="10540" max="10540" width="18.28515625" style="33" customWidth="1"/>
    <col min="10541" max="10541" width="20" style="33" customWidth="1"/>
    <col min="10542" max="10542" width="16.42578125" style="33" customWidth="1"/>
    <col min="10543" max="10543" width="14" style="33" customWidth="1"/>
    <col min="10544" max="10544" width="14" style="33" bestFit="1" customWidth="1"/>
    <col min="10545" max="10545" width="15" style="33" customWidth="1"/>
    <col min="10546" max="10752" width="9.140625" style="33"/>
    <col min="10753" max="10753" width="2" style="33" customWidth="1"/>
    <col min="10754" max="10754" width="2.7109375" style="33" customWidth="1"/>
    <col min="10755" max="10755" width="69.85546875" style="33" customWidth="1"/>
    <col min="10756" max="10789" width="6.7109375" style="33" customWidth="1"/>
    <col min="10790" max="10790" width="14" style="33" customWidth="1"/>
    <col min="10791" max="10791" width="0" style="33" hidden="1" customWidth="1"/>
    <col min="10792" max="10792" width="68.140625" style="33" customWidth="1"/>
    <col min="10793" max="10793" width="18.7109375" style="33" customWidth="1"/>
    <col min="10794" max="10794" width="20" style="33" customWidth="1"/>
    <col min="10795" max="10795" width="16.5703125" style="33" customWidth="1"/>
    <col min="10796" max="10796" width="18.28515625" style="33" customWidth="1"/>
    <col min="10797" max="10797" width="20" style="33" customWidth="1"/>
    <col min="10798" max="10798" width="16.42578125" style="33" customWidth="1"/>
    <col min="10799" max="10799" width="14" style="33" customWidth="1"/>
    <col min="10800" max="10800" width="14" style="33" bestFit="1" customWidth="1"/>
    <col min="10801" max="10801" width="15" style="33" customWidth="1"/>
    <col min="10802" max="11008" width="9.140625" style="33"/>
    <col min="11009" max="11009" width="2" style="33" customWidth="1"/>
    <col min="11010" max="11010" width="2.7109375" style="33" customWidth="1"/>
    <col min="11011" max="11011" width="69.85546875" style="33" customWidth="1"/>
    <col min="11012" max="11045" width="6.7109375" style="33" customWidth="1"/>
    <col min="11046" max="11046" width="14" style="33" customWidth="1"/>
    <col min="11047" max="11047" width="0" style="33" hidden="1" customWidth="1"/>
    <col min="11048" max="11048" width="68.140625" style="33" customWidth="1"/>
    <col min="11049" max="11049" width="18.7109375" style="33" customWidth="1"/>
    <col min="11050" max="11050" width="20" style="33" customWidth="1"/>
    <col min="11051" max="11051" width="16.5703125" style="33" customWidth="1"/>
    <col min="11052" max="11052" width="18.28515625" style="33" customWidth="1"/>
    <col min="11053" max="11053" width="20" style="33" customWidth="1"/>
    <col min="11054" max="11054" width="16.42578125" style="33" customWidth="1"/>
    <col min="11055" max="11055" width="14" style="33" customWidth="1"/>
    <col min="11056" max="11056" width="14" style="33" bestFit="1" customWidth="1"/>
    <col min="11057" max="11057" width="15" style="33" customWidth="1"/>
    <col min="11058" max="11264" width="9.140625" style="33"/>
    <col min="11265" max="11265" width="2" style="33" customWidth="1"/>
    <col min="11266" max="11266" width="2.7109375" style="33" customWidth="1"/>
    <col min="11267" max="11267" width="69.85546875" style="33" customWidth="1"/>
    <col min="11268" max="11301" width="6.7109375" style="33" customWidth="1"/>
    <col min="11302" max="11302" width="14" style="33" customWidth="1"/>
    <col min="11303" max="11303" width="0" style="33" hidden="1" customWidth="1"/>
    <col min="11304" max="11304" width="68.140625" style="33" customWidth="1"/>
    <col min="11305" max="11305" width="18.7109375" style="33" customWidth="1"/>
    <col min="11306" max="11306" width="20" style="33" customWidth="1"/>
    <col min="11307" max="11307" width="16.5703125" style="33" customWidth="1"/>
    <col min="11308" max="11308" width="18.28515625" style="33" customWidth="1"/>
    <col min="11309" max="11309" width="20" style="33" customWidth="1"/>
    <col min="11310" max="11310" width="16.42578125" style="33" customWidth="1"/>
    <col min="11311" max="11311" width="14" style="33" customWidth="1"/>
    <col min="11312" max="11312" width="14" style="33" bestFit="1" customWidth="1"/>
    <col min="11313" max="11313" width="15" style="33" customWidth="1"/>
    <col min="11314" max="11520" width="9.140625" style="33"/>
    <col min="11521" max="11521" width="2" style="33" customWidth="1"/>
    <col min="11522" max="11522" width="2.7109375" style="33" customWidth="1"/>
    <col min="11523" max="11523" width="69.85546875" style="33" customWidth="1"/>
    <col min="11524" max="11557" width="6.7109375" style="33" customWidth="1"/>
    <col min="11558" max="11558" width="14" style="33" customWidth="1"/>
    <col min="11559" max="11559" width="0" style="33" hidden="1" customWidth="1"/>
    <col min="11560" max="11560" width="68.140625" style="33" customWidth="1"/>
    <col min="11561" max="11561" width="18.7109375" style="33" customWidth="1"/>
    <col min="11562" max="11562" width="20" style="33" customWidth="1"/>
    <col min="11563" max="11563" width="16.5703125" style="33" customWidth="1"/>
    <col min="11564" max="11564" width="18.28515625" style="33" customWidth="1"/>
    <col min="11565" max="11565" width="20" style="33" customWidth="1"/>
    <col min="11566" max="11566" width="16.42578125" style="33" customWidth="1"/>
    <col min="11567" max="11567" width="14" style="33" customWidth="1"/>
    <col min="11568" max="11568" width="14" style="33" bestFit="1" customWidth="1"/>
    <col min="11569" max="11569" width="15" style="33" customWidth="1"/>
    <col min="11570" max="11776" width="9.140625" style="33"/>
    <col min="11777" max="11777" width="2" style="33" customWidth="1"/>
    <col min="11778" max="11778" width="2.7109375" style="33" customWidth="1"/>
    <col min="11779" max="11779" width="69.85546875" style="33" customWidth="1"/>
    <col min="11780" max="11813" width="6.7109375" style="33" customWidth="1"/>
    <col min="11814" max="11814" width="14" style="33" customWidth="1"/>
    <col min="11815" max="11815" width="0" style="33" hidden="1" customWidth="1"/>
    <col min="11816" max="11816" width="68.140625" style="33" customWidth="1"/>
    <col min="11817" max="11817" width="18.7109375" style="33" customWidth="1"/>
    <col min="11818" max="11818" width="20" style="33" customWidth="1"/>
    <col min="11819" max="11819" width="16.5703125" style="33" customWidth="1"/>
    <col min="11820" max="11820" width="18.28515625" style="33" customWidth="1"/>
    <col min="11821" max="11821" width="20" style="33" customWidth="1"/>
    <col min="11822" max="11822" width="16.42578125" style="33" customWidth="1"/>
    <col min="11823" max="11823" width="14" style="33" customWidth="1"/>
    <col min="11824" max="11824" width="14" style="33" bestFit="1" customWidth="1"/>
    <col min="11825" max="11825" width="15" style="33" customWidth="1"/>
    <col min="11826" max="12032" width="9.140625" style="33"/>
    <col min="12033" max="12033" width="2" style="33" customWidth="1"/>
    <col min="12034" max="12034" width="2.7109375" style="33" customWidth="1"/>
    <col min="12035" max="12035" width="69.85546875" style="33" customWidth="1"/>
    <col min="12036" max="12069" width="6.7109375" style="33" customWidth="1"/>
    <col min="12070" max="12070" width="14" style="33" customWidth="1"/>
    <col min="12071" max="12071" width="0" style="33" hidden="1" customWidth="1"/>
    <col min="12072" max="12072" width="68.140625" style="33" customWidth="1"/>
    <col min="12073" max="12073" width="18.7109375" style="33" customWidth="1"/>
    <col min="12074" max="12074" width="20" style="33" customWidth="1"/>
    <col min="12075" max="12075" width="16.5703125" style="33" customWidth="1"/>
    <col min="12076" max="12076" width="18.28515625" style="33" customWidth="1"/>
    <col min="12077" max="12077" width="20" style="33" customWidth="1"/>
    <col min="12078" max="12078" width="16.42578125" style="33" customWidth="1"/>
    <col min="12079" max="12079" width="14" style="33" customWidth="1"/>
    <col min="12080" max="12080" width="14" style="33" bestFit="1" customWidth="1"/>
    <col min="12081" max="12081" width="15" style="33" customWidth="1"/>
    <col min="12082" max="12288" width="9.140625" style="33"/>
    <col min="12289" max="12289" width="2" style="33" customWidth="1"/>
    <col min="12290" max="12290" width="2.7109375" style="33" customWidth="1"/>
    <col min="12291" max="12291" width="69.85546875" style="33" customWidth="1"/>
    <col min="12292" max="12325" width="6.7109375" style="33" customWidth="1"/>
    <col min="12326" max="12326" width="14" style="33" customWidth="1"/>
    <col min="12327" max="12327" width="0" style="33" hidden="1" customWidth="1"/>
    <col min="12328" max="12328" width="68.140625" style="33" customWidth="1"/>
    <col min="12329" max="12329" width="18.7109375" style="33" customWidth="1"/>
    <col min="12330" max="12330" width="20" style="33" customWidth="1"/>
    <col min="12331" max="12331" width="16.5703125" style="33" customWidth="1"/>
    <col min="12332" max="12332" width="18.28515625" style="33" customWidth="1"/>
    <col min="12333" max="12333" width="20" style="33" customWidth="1"/>
    <col min="12334" max="12334" width="16.42578125" style="33" customWidth="1"/>
    <col min="12335" max="12335" width="14" style="33" customWidth="1"/>
    <col min="12336" max="12336" width="14" style="33" bestFit="1" customWidth="1"/>
    <col min="12337" max="12337" width="15" style="33" customWidth="1"/>
    <col min="12338" max="12544" width="9.140625" style="33"/>
    <col min="12545" max="12545" width="2" style="33" customWidth="1"/>
    <col min="12546" max="12546" width="2.7109375" style="33" customWidth="1"/>
    <col min="12547" max="12547" width="69.85546875" style="33" customWidth="1"/>
    <col min="12548" max="12581" width="6.7109375" style="33" customWidth="1"/>
    <col min="12582" max="12582" width="14" style="33" customWidth="1"/>
    <col min="12583" max="12583" width="0" style="33" hidden="1" customWidth="1"/>
    <col min="12584" max="12584" width="68.140625" style="33" customWidth="1"/>
    <col min="12585" max="12585" width="18.7109375" style="33" customWidth="1"/>
    <col min="12586" max="12586" width="20" style="33" customWidth="1"/>
    <col min="12587" max="12587" width="16.5703125" style="33" customWidth="1"/>
    <col min="12588" max="12588" width="18.28515625" style="33" customWidth="1"/>
    <col min="12589" max="12589" width="20" style="33" customWidth="1"/>
    <col min="12590" max="12590" width="16.42578125" style="33" customWidth="1"/>
    <col min="12591" max="12591" width="14" style="33" customWidth="1"/>
    <col min="12592" max="12592" width="14" style="33" bestFit="1" customWidth="1"/>
    <col min="12593" max="12593" width="15" style="33" customWidth="1"/>
    <col min="12594" max="12800" width="9.140625" style="33"/>
    <col min="12801" max="12801" width="2" style="33" customWidth="1"/>
    <col min="12802" max="12802" width="2.7109375" style="33" customWidth="1"/>
    <col min="12803" max="12803" width="69.85546875" style="33" customWidth="1"/>
    <col min="12804" max="12837" width="6.7109375" style="33" customWidth="1"/>
    <col min="12838" max="12838" width="14" style="33" customWidth="1"/>
    <col min="12839" max="12839" width="0" style="33" hidden="1" customWidth="1"/>
    <col min="12840" max="12840" width="68.140625" style="33" customWidth="1"/>
    <col min="12841" max="12841" width="18.7109375" style="33" customWidth="1"/>
    <col min="12842" max="12842" width="20" style="33" customWidth="1"/>
    <col min="12843" max="12843" width="16.5703125" style="33" customWidth="1"/>
    <col min="12844" max="12844" width="18.28515625" style="33" customWidth="1"/>
    <col min="12845" max="12845" width="20" style="33" customWidth="1"/>
    <col min="12846" max="12846" width="16.42578125" style="33" customWidth="1"/>
    <col min="12847" max="12847" width="14" style="33" customWidth="1"/>
    <col min="12848" max="12848" width="14" style="33" bestFit="1" customWidth="1"/>
    <col min="12849" max="12849" width="15" style="33" customWidth="1"/>
    <col min="12850" max="13056" width="9.140625" style="33"/>
    <col min="13057" max="13057" width="2" style="33" customWidth="1"/>
    <col min="13058" max="13058" width="2.7109375" style="33" customWidth="1"/>
    <col min="13059" max="13059" width="69.85546875" style="33" customWidth="1"/>
    <col min="13060" max="13093" width="6.7109375" style="33" customWidth="1"/>
    <col min="13094" max="13094" width="14" style="33" customWidth="1"/>
    <col min="13095" max="13095" width="0" style="33" hidden="1" customWidth="1"/>
    <col min="13096" max="13096" width="68.140625" style="33" customWidth="1"/>
    <col min="13097" max="13097" width="18.7109375" style="33" customWidth="1"/>
    <col min="13098" max="13098" width="20" style="33" customWidth="1"/>
    <col min="13099" max="13099" width="16.5703125" style="33" customWidth="1"/>
    <col min="13100" max="13100" width="18.28515625" style="33" customWidth="1"/>
    <col min="13101" max="13101" width="20" style="33" customWidth="1"/>
    <col min="13102" max="13102" width="16.42578125" style="33" customWidth="1"/>
    <col min="13103" max="13103" width="14" style="33" customWidth="1"/>
    <col min="13104" max="13104" width="14" style="33" bestFit="1" customWidth="1"/>
    <col min="13105" max="13105" width="15" style="33" customWidth="1"/>
    <col min="13106" max="13312" width="9.140625" style="33"/>
    <col min="13313" max="13313" width="2" style="33" customWidth="1"/>
    <col min="13314" max="13314" width="2.7109375" style="33" customWidth="1"/>
    <col min="13315" max="13315" width="69.85546875" style="33" customWidth="1"/>
    <col min="13316" max="13349" width="6.7109375" style="33" customWidth="1"/>
    <col min="13350" max="13350" width="14" style="33" customWidth="1"/>
    <col min="13351" max="13351" width="0" style="33" hidden="1" customWidth="1"/>
    <col min="13352" max="13352" width="68.140625" style="33" customWidth="1"/>
    <col min="13353" max="13353" width="18.7109375" style="33" customWidth="1"/>
    <col min="13354" max="13354" width="20" style="33" customWidth="1"/>
    <col min="13355" max="13355" width="16.5703125" style="33" customWidth="1"/>
    <col min="13356" max="13356" width="18.28515625" style="33" customWidth="1"/>
    <col min="13357" max="13357" width="20" style="33" customWidth="1"/>
    <col min="13358" max="13358" width="16.42578125" style="33" customWidth="1"/>
    <col min="13359" max="13359" width="14" style="33" customWidth="1"/>
    <col min="13360" max="13360" width="14" style="33" bestFit="1" customWidth="1"/>
    <col min="13361" max="13361" width="15" style="33" customWidth="1"/>
    <col min="13362" max="13568" width="9.140625" style="33"/>
    <col min="13569" max="13569" width="2" style="33" customWidth="1"/>
    <col min="13570" max="13570" width="2.7109375" style="33" customWidth="1"/>
    <col min="13571" max="13571" width="69.85546875" style="33" customWidth="1"/>
    <col min="13572" max="13605" width="6.7109375" style="33" customWidth="1"/>
    <col min="13606" max="13606" width="14" style="33" customWidth="1"/>
    <col min="13607" max="13607" width="0" style="33" hidden="1" customWidth="1"/>
    <col min="13608" max="13608" width="68.140625" style="33" customWidth="1"/>
    <col min="13609" max="13609" width="18.7109375" style="33" customWidth="1"/>
    <col min="13610" max="13610" width="20" style="33" customWidth="1"/>
    <col min="13611" max="13611" width="16.5703125" style="33" customWidth="1"/>
    <col min="13612" max="13612" width="18.28515625" style="33" customWidth="1"/>
    <col min="13613" max="13613" width="20" style="33" customWidth="1"/>
    <col min="13614" max="13614" width="16.42578125" style="33" customWidth="1"/>
    <col min="13615" max="13615" width="14" style="33" customWidth="1"/>
    <col min="13616" max="13616" width="14" style="33" bestFit="1" customWidth="1"/>
    <col min="13617" max="13617" width="15" style="33" customWidth="1"/>
    <col min="13618" max="13824" width="9.140625" style="33"/>
    <col min="13825" max="13825" width="2" style="33" customWidth="1"/>
    <col min="13826" max="13826" width="2.7109375" style="33" customWidth="1"/>
    <col min="13827" max="13827" width="69.85546875" style="33" customWidth="1"/>
    <col min="13828" max="13861" width="6.7109375" style="33" customWidth="1"/>
    <col min="13862" max="13862" width="14" style="33" customWidth="1"/>
    <col min="13863" max="13863" width="0" style="33" hidden="1" customWidth="1"/>
    <col min="13864" max="13864" width="68.140625" style="33" customWidth="1"/>
    <col min="13865" max="13865" width="18.7109375" style="33" customWidth="1"/>
    <col min="13866" max="13866" width="20" style="33" customWidth="1"/>
    <col min="13867" max="13867" width="16.5703125" style="33" customWidth="1"/>
    <col min="13868" max="13868" width="18.28515625" style="33" customWidth="1"/>
    <col min="13869" max="13869" width="20" style="33" customWidth="1"/>
    <col min="13870" max="13870" width="16.42578125" style="33" customWidth="1"/>
    <col min="13871" max="13871" width="14" style="33" customWidth="1"/>
    <col min="13872" max="13872" width="14" style="33" bestFit="1" customWidth="1"/>
    <col min="13873" max="13873" width="15" style="33" customWidth="1"/>
    <col min="13874" max="14080" width="9.140625" style="33"/>
    <col min="14081" max="14081" width="2" style="33" customWidth="1"/>
    <col min="14082" max="14082" width="2.7109375" style="33" customWidth="1"/>
    <col min="14083" max="14083" width="69.85546875" style="33" customWidth="1"/>
    <col min="14084" max="14117" width="6.7109375" style="33" customWidth="1"/>
    <col min="14118" max="14118" width="14" style="33" customWidth="1"/>
    <col min="14119" max="14119" width="0" style="33" hidden="1" customWidth="1"/>
    <col min="14120" max="14120" width="68.140625" style="33" customWidth="1"/>
    <col min="14121" max="14121" width="18.7109375" style="33" customWidth="1"/>
    <col min="14122" max="14122" width="20" style="33" customWidth="1"/>
    <col min="14123" max="14123" width="16.5703125" style="33" customWidth="1"/>
    <col min="14124" max="14124" width="18.28515625" style="33" customWidth="1"/>
    <col min="14125" max="14125" width="20" style="33" customWidth="1"/>
    <col min="14126" max="14126" width="16.42578125" style="33" customWidth="1"/>
    <col min="14127" max="14127" width="14" style="33" customWidth="1"/>
    <col min="14128" max="14128" width="14" style="33" bestFit="1" customWidth="1"/>
    <col min="14129" max="14129" width="15" style="33" customWidth="1"/>
    <col min="14130" max="14336" width="9.140625" style="33"/>
    <col min="14337" max="14337" width="2" style="33" customWidth="1"/>
    <col min="14338" max="14338" width="2.7109375" style="33" customWidth="1"/>
    <col min="14339" max="14339" width="69.85546875" style="33" customWidth="1"/>
    <col min="14340" max="14373" width="6.7109375" style="33" customWidth="1"/>
    <col min="14374" max="14374" width="14" style="33" customWidth="1"/>
    <col min="14375" max="14375" width="0" style="33" hidden="1" customWidth="1"/>
    <col min="14376" max="14376" width="68.140625" style="33" customWidth="1"/>
    <col min="14377" max="14377" width="18.7109375" style="33" customWidth="1"/>
    <col min="14378" max="14378" width="20" style="33" customWidth="1"/>
    <col min="14379" max="14379" width="16.5703125" style="33" customWidth="1"/>
    <col min="14380" max="14380" width="18.28515625" style="33" customWidth="1"/>
    <col min="14381" max="14381" width="20" style="33" customWidth="1"/>
    <col min="14382" max="14382" width="16.42578125" style="33" customWidth="1"/>
    <col min="14383" max="14383" width="14" style="33" customWidth="1"/>
    <col min="14384" max="14384" width="14" style="33" bestFit="1" customWidth="1"/>
    <col min="14385" max="14385" width="15" style="33" customWidth="1"/>
    <col min="14386" max="14592" width="9.140625" style="33"/>
    <col min="14593" max="14593" width="2" style="33" customWidth="1"/>
    <col min="14594" max="14594" width="2.7109375" style="33" customWidth="1"/>
    <col min="14595" max="14595" width="69.85546875" style="33" customWidth="1"/>
    <col min="14596" max="14629" width="6.7109375" style="33" customWidth="1"/>
    <col min="14630" max="14630" width="14" style="33" customWidth="1"/>
    <col min="14631" max="14631" width="0" style="33" hidden="1" customWidth="1"/>
    <col min="14632" max="14632" width="68.140625" style="33" customWidth="1"/>
    <col min="14633" max="14633" width="18.7109375" style="33" customWidth="1"/>
    <col min="14634" max="14634" width="20" style="33" customWidth="1"/>
    <col min="14635" max="14635" width="16.5703125" style="33" customWidth="1"/>
    <col min="14636" max="14636" width="18.28515625" style="33" customWidth="1"/>
    <col min="14637" max="14637" width="20" style="33" customWidth="1"/>
    <col min="14638" max="14638" width="16.42578125" style="33" customWidth="1"/>
    <col min="14639" max="14639" width="14" style="33" customWidth="1"/>
    <col min="14640" max="14640" width="14" style="33" bestFit="1" customWidth="1"/>
    <col min="14641" max="14641" width="15" style="33" customWidth="1"/>
    <col min="14642" max="14848" width="9.140625" style="33"/>
    <col min="14849" max="14849" width="2" style="33" customWidth="1"/>
    <col min="14850" max="14850" width="2.7109375" style="33" customWidth="1"/>
    <col min="14851" max="14851" width="69.85546875" style="33" customWidth="1"/>
    <col min="14852" max="14885" width="6.7109375" style="33" customWidth="1"/>
    <col min="14886" max="14886" width="14" style="33" customWidth="1"/>
    <col min="14887" max="14887" width="0" style="33" hidden="1" customWidth="1"/>
    <col min="14888" max="14888" width="68.140625" style="33" customWidth="1"/>
    <col min="14889" max="14889" width="18.7109375" style="33" customWidth="1"/>
    <col min="14890" max="14890" width="20" style="33" customWidth="1"/>
    <col min="14891" max="14891" width="16.5703125" style="33" customWidth="1"/>
    <col min="14892" max="14892" width="18.28515625" style="33" customWidth="1"/>
    <col min="14893" max="14893" width="20" style="33" customWidth="1"/>
    <col min="14894" max="14894" width="16.42578125" style="33" customWidth="1"/>
    <col min="14895" max="14895" width="14" style="33" customWidth="1"/>
    <col min="14896" max="14896" width="14" style="33" bestFit="1" customWidth="1"/>
    <col min="14897" max="14897" width="15" style="33" customWidth="1"/>
    <col min="14898" max="15104" width="9.140625" style="33"/>
    <col min="15105" max="15105" width="2" style="33" customWidth="1"/>
    <col min="15106" max="15106" width="2.7109375" style="33" customWidth="1"/>
    <col min="15107" max="15107" width="69.85546875" style="33" customWidth="1"/>
    <col min="15108" max="15141" width="6.7109375" style="33" customWidth="1"/>
    <col min="15142" max="15142" width="14" style="33" customWidth="1"/>
    <col min="15143" max="15143" width="0" style="33" hidden="1" customWidth="1"/>
    <col min="15144" max="15144" width="68.140625" style="33" customWidth="1"/>
    <col min="15145" max="15145" width="18.7109375" style="33" customWidth="1"/>
    <col min="15146" max="15146" width="20" style="33" customWidth="1"/>
    <col min="15147" max="15147" width="16.5703125" style="33" customWidth="1"/>
    <col min="15148" max="15148" width="18.28515625" style="33" customWidth="1"/>
    <col min="15149" max="15149" width="20" style="33" customWidth="1"/>
    <col min="15150" max="15150" width="16.42578125" style="33" customWidth="1"/>
    <col min="15151" max="15151" width="14" style="33" customWidth="1"/>
    <col min="15152" max="15152" width="14" style="33" bestFit="1" customWidth="1"/>
    <col min="15153" max="15153" width="15" style="33" customWidth="1"/>
    <col min="15154" max="15360" width="9.140625" style="33"/>
    <col min="15361" max="15361" width="2" style="33" customWidth="1"/>
    <col min="15362" max="15362" width="2.7109375" style="33" customWidth="1"/>
    <col min="15363" max="15363" width="69.85546875" style="33" customWidth="1"/>
    <col min="15364" max="15397" width="6.7109375" style="33" customWidth="1"/>
    <col min="15398" max="15398" width="14" style="33" customWidth="1"/>
    <col min="15399" max="15399" width="0" style="33" hidden="1" customWidth="1"/>
    <col min="15400" max="15400" width="68.140625" style="33" customWidth="1"/>
    <col min="15401" max="15401" width="18.7109375" style="33" customWidth="1"/>
    <col min="15402" max="15402" width="20" style="33" customWidth="1"/>
    <col min="15403" max="15403" width="16.5703125" style="33" customWidth="1"/>
    <col min="15404" max="15404" width="18.28515625" style="33" customWidth="1"/>
    <col min="15405" max="15405" width="20" style="33" customWidth="1"/>
    <col min="15406" max="15406" width="16.42578125" style="33" customWidth="1"/>
    <col min="15407" max="15407" width="14" style="33" customWidth="1"/>
    <col min="15408" max="15408" width="14" style="33" bestFit="1" customWidth="1"/>
    <col min="15409" max="15409" width="15" style="33" customWidth="1"/>
    <col min="15410" max="15616" width="9.140625" style="33"/>
    <col min="15617" max="15617" width="2" style="33" customWidth="1"/>
    <col min="15618" max="15618" width="2.7109375" style="33" customWidth="1"/>
    <col min="15619" max="15619" width="69.85546875" style="33" customWidth="1"/>
    <col min="15620" max="15653" width="6.7109375" style="33" customWidth="1"/>
    <col min="15654" max="15654" width="14" style="33" customWidth="1"/>
    <col min="15655" max="15655" width="0" style="33" hidden="1" customWidth="1"/>
    <col min="15656" max="15656" width="68.140625" style="33" customWidth="1"/>
    <col min="15657" max="15657" width="18.7109375" style="33" customWidth="1"/>
    <col min="15658" max="15658" width="20" style="33" customWidth="1"/>
    <col min="15659" max="15659" width="16.5703125" style="33" customWidth="1"/>
    <col min="15660" max="15660" width="18.28515625" style="33" customWidth="1"/>
    <col min="15661" max="15661" width="20" style="33" customWidth="1"/>
    <col min="15662" max="15662" width="16.42578125" style="33" customWidth="1"/>
    <col min="15663" max="15663" width="14" style="33" customWidth="1"/>
    <col min="15664" max="15664" width="14" style="33" bestFit="1" customWidth="1"/>
    <col min="15665" max="15665" width="15" style="33" customWidth="1"/>
    <col min="15666" max="15872" width="9.140625" style="33"/>
    <col min="15873" max="15873" width="2" style="33" customWidth="1"/>
    <col min="15874" max="15874" width="2.7109375" style="33" customWidth="1"/>
    <col min="15875" max="15875" width="69.85546875" style="33" customWidth="1"/>
    <col min="15876" max="15909" width="6.7109375" style="33" customWidth="1"/>
    <col min="15910" max="15910" width="14" style="33" customWidth="1"/>
    <col min="15911" max="15911" width="0" style="33" hidden="1" customWidth="1"/>
    <col min="15912" max="15912" width="68.140625" style="33" customWidth="1"/>
    <col min="15913" max="15913" width="18.7109375" style="33" customWidth="1"/>
    <col min="15914" max="15914" width="20" style="33" customWidth="1"/>
    <col min="15915" max="15915" width="16.5703125" style="33" customWidth="1"/>
    <col min="15916" max="15916" width="18.28515625" style="33" customWidth="1"/>
    <col min="15917" max="15917" width="20" style="33" customWidth="1"/>
    <col min="15918" max="15918" width="16.42578125" style="33" customWidth="1"/>
    <col min="15919" max="15919" width="14" style="33" customWidth="1"/>
    <col min="15920" max="15920" width="14" style="33" bestFit="1" customWidth="1"/>
    <col min="15921" max="15921" width="15" style="33" customWidth="1"/>
    <col min="15922" max="16128" width="9.140625" style="33"/>
    <col min="16129" max="16129" width="2" style="33" customWidth="1"/>
    <col min="16130" max="16130" width="2.7109375" style="33" customWidth="1"/>
    <col min="16131" max="16131" width="69.85546875" style="33" customWidth="1"/>
    <col min="16132" max="16165" width="6.7109375" style="33" customWidth="1"/>
    <col min="16166" max="16166" width="14" style="33" customWidth="1"/>
    <col min="16167" max="16167" width="0" style="33" hidden="1" customWidth="1"/>
    <col min="16168" max="16168" width="68.140625" style="33" customWidth="1"/>
    <col min="16169" max="16169" width="18.7109375" style="33" customWidth="1"/>
    <col min="16170" max="16170" width="20" style="33" customWidth="1"/>
    <col min="16171" max="16171" width="16.5703125" style="33" customWidth="1"/>
    <col min="16172" max="16172" width="18.28515625" style="33" customWidth="1"/>
    <col min="16173" max="16173" width="20" style="33" customWidth="1"/>
    <col min="16174" max="16174" width="16.42578125" style="33" customWidth="1"/>
    <col min="16175" max="16175" width="14" style="33" customWidth="1"/>
    <col min="16176" max="16176" width="14" style="33" bestFit="1" customWidth="1"/>
    <col min="16177" max="16177" width="15" style="33" customWidth="1"/>
    <col min="16178" max="16384" width="9.140625" style="33"/>
  </cols>
  <sheetData>
    <row r="1" spans="1:50" x14ac:dyDescent="0.2">
      <c r="A1" s="30" t="s">
        <v>109</v>
      </c>
      <c r="B1" s="10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</row>
    <row r="2" spans="1:50" x14ac:dyDescent="0.2">
      <c r="A2" s="106" t="s">
        <v>110</v>
      </c>
      <c r="B2" s="42"/>
      <c r="C2" s="31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</row>
    <row r="3" spans="1:50" x14ac:dyDescent="0.2">
      <c r="A3" s="106" t="s">
        <v>111</v>
      </c>
      <c r="B3" s="42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spans="1:50" x14ac:dyDescent="0.2">
      <c r="A4" s="40" t="s">
        <v>112</v>
      </c>
      <c r="B4" s="42"/>
      <c r="C4" s="33" t="s">
        <v>113</v>
      </c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</row>
    <row r="5" spans="1:50" x14ac:dyDescent="0.2">
      <c r="A5" s="91"/>
      <c r="B5" s="107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</row>
    <row r="6" spans="1:50" s="31" customFormat="1" x14ac:dyDescent="0.2">
      <c r="A6" s="114" t="s">
        <v>114</v>
      </c>
      <c r="B6" s="114"/>
      <c r="C6" s="114">
        <v>2007</v>
      </c>
      <c r="D6" s="114"/>
      <c r="E6" s="114"/>
      <c r="F6" s="114"/>
      <c r="G6" s="114">
        <v>2008</v>
      </c>
      <c r="H6" s="114"/>
      <c r="I6" s="114"/>
      <c r="J6" s="114"/>
      <c r="K6" s="114">
        <v>2009</v>
      </c>
      <c r="L6" s="114"/>
      <c r="M6" s="114"/>
      <c r="N6" s="114"/>
      <c r="O6" s="114">
        <v>2010</v>
      </c>
      <c r="P6" s="114"/>
      <c r="Q6" s="114"/>
      <c r="R6" s="114"/>
      <c r="S6" s="114">
        <v>2011</v>
      </c>
      <c r="T6" s="114"/>
      <c r="U6" s="114"/>
      <c r="V6" s="114"/>
      <c r="W6" s="114">
        <v>2012</v>
      </c>
      <c r="X6" s="114"/>
      <c r="Y6" s="114"/>
      <c r="Z6" s="114"/>
      <c r="AA6" s="114">
        <v>2013</v>
      </c>
      <c r="AB6" s="114"/>
      <c r="AC6" s="114"/>
      <c r="AD6" s="114"/>
      <c r="AE6" s="114" t="s">
        <v>115</v>
      </c>
      <c r="AF6" s="114"/>
      <c r="AG6" s="114"/>
      <c r="AH6" s="114"/>
      <c r="AI6" s="114" t="s">
        <v>116</v>
      </c>
      <c r="AJ6" s="114"/>
      <c r="AK6" s="114"/>
      <c r="AL6" s="114"/>
      <c r="AM6" s="114"/>
      <c r="AS6" s="33"/>
      <c r="AT6" s="33"/>
      <c r="AU6" s="33"/>
      <c r="AV6" s="33"/>
      <c r="AW6" s="33"/>
      <c r="AX6" s="33"/>
    </row>
    <row r="7" spans="1:50" s="31" customFormat="1" x14ac:dyDescent="0.2">
      <c r="A7" s="114"/>
      <c r="B7" s="114"/>
      <c r="C7" s="115" t="s">
        <v>117</v>
      </c>
      <c r="D7" s="115" t="s">
        <v>118</v>
      </c>
      <c r="E7" s="115" t="s">
        <v>119</v>
      </c>
      <c r="F7" s="115" t="s">
        <v>120</v>
      </c>
      <c r="G7" s="115" t="s">
        <v>117</v>
      </c>
      <c r="H7" s="115" t="s">
        <v>118</v>
      </c>
      <c r="I7" s="115" t="s">
        <v>119</v>
      </c>
      <c r="J7" s="115" t="s">
        <v>120</v>
      </c>
      <c r="K7" s="115" t="s">
        <v>117</v>
      </c>
      <c r="L7" s="115" t="s">
        <v>118</v>
      </c>
      <c r="M7" s="115" t="s">
        <v>119</v>
      </c>
      <c r="N7" s="115" t="s">
        <v>120</v>
      </c>
      <c r="O7" s="115" t="s">
        <v>117</v>
      </c>
      <c r="P7" s="115" t="s">
        <v>118</v>
      </c>
      <c r="Q7" s="115" t="s">
        <v>119</v>
      </c>
      <c r="R7" s="115" t="s">
        <v>120</v>
      </c>
      <c r="S7" s="115" t="s">
        <v>117</v>
      </c>
      <c r="T7" s="115" t="s">
        <v>118</v>
      </c>
      <c r="U7" s="115" t="s">
        <v>119</v>
      </c>
      <c r="V7" s="115" t="s">
        <v>120</v>
      </c>
      <c r="W7" s="115" t="s">
        <v>117</v>
      </c>
      <c r="X7" s="115" t="s">
        <v>118</v>
      </c>
      <c r="Y7" s="115" t="s">
        <v>119</v>
      </c>
      <c r="Z7" s="115" t="s">
        <v>120</v>
      </c>
      <c r="AA7" s="115" t="s">
        <v>117</v>
      </c>
      <c r="AB7" s="115" t="s">
        <v>118</v>
      </c>
      <c r="AC7" s="115" t="s">
        <v>119</v>
      </c>
      <c r="AD7" s="115" t="s">
        <v>120</v>
      </c>
      <c r="AE7" s="115" t="s">
        <v>117</v>
      </c>
      <c r="AF7" s="115" t="s">
        <v>118</v>
      </c>
      <c r="AG7" s="115" t="s">
        <v>119</v>
      </c>
      <c r="AH7" s="115" t="s">
        <v>120</v>
      </c>
      <c r="AI7" s="115" t="s">
        <v>117</v>
      </c>
      <c r="AJ7" s="115" t="s">
        <v>118</v>
      </c>
      <c r="AK7" s="115" t="s">
        <v>119</v>
      </c>
      <c r="AL7" s="115"/>
      <c r="AM7" s="115"/>
      <c r="AO7" s="101" t="s">
        <v>181</v>
      </c>
      <c r="AP7" s="101" t="s">
        <v>182</v>
      </c>
      <c r="AQ7" s="33" t="s">
        <v>183</v>
      </c>
      <c r="AR7" s="33" t="s">
        <v>184</v>
      </c>
      <c r="AS7" s="91"/>
      <c r="AT7" s="91"/>
      <c r="AU7" s="91"/>
      <c r="AV7" s="33"/>
      <c r="AW7" s="33"/>
      <c r="AX7" s="33"/>
    </row>
    <row r="8" spans="1:50" s="31" customFormat="1" x14ac:dyDescent="0.2">
      <c r="A8" s="116" t="s">
        <v>121</v>
      </c>
      <c r="B8" s="117"/>
      <c r="C8" s="110">
        <v>15.676232695936033</v>
      </c>
      <c r="D8" s="110">
        <v>16.146035627339405</v>
      </c>
      <c r="E8" s="110">
        <v>16.547795314163352</v>
      </c>
      <c r="F8" s="110">
        <v>17.049325241800545</v>
      </c>
      <c r="G8" s="110">
        <v>17.274006075557541</v>
      </c>
      <c r="H8" s="110">
        <v>17.905367336526052</v>
      </c>
      <c r="I8" s="110">
        <v>18.489370160233072</v>
      </c>
      <c r="J8" s="110">
        <v>18.922517642542346</v>
      </c>
      <c r="K8" s="110">
        <v>18.824485415383727</v>
      </c>
      <c r="L8" s="110">
        <v>18.233478314229345</v>
      </c>
      <c r="M8" s="110">
        <v>17.555739596482038</v>
      </c>
      <c r="N8" s="110">
        <v>17.130488878231265</v>
      </c>
      <c r="O8" s="110">
        <v>17.632675751229751</v>
      </c>
      <c r="P8" s="110">
        <v>18.43473802577455</v>
      </c>
      <c r="Q8" s="110">
        <v>19.559866052617632</v>
      </c>
      <c r="R8" s="110">
        <v>20.445681072411119</v>
      </c>
      <c r="S8" s="110">
        <v>20.813239332700864</v>
      </c>
      <c r="T8" s="110">
        <v>21.41456905402697</v>
      </c>
      <c r="U8" s="110">
        <v>21.645938142784058</v>
      </c>
      <c r="V8" s="110">
        <v>21.981574762851416</v>
      </c>
      <c r="W8" s="110">
        <v>22.352004936872685</v>
      </c>
      <c r="X8" s="110">
        <v>22.505225138667491</v>
      </c>
      <c r="Y8" s="110">
        <v>22.08674246215358</v>
      </c>
      <c r="Z8" s="110">
        <v>22.034170725477622</v>
      </c>
      <c r="AA8" s="110">
        <v>22.178426738897986</v>
      </c>
      <c r="AB8" s="110">
        <v>22.262877774489439</v>
      </c>
      <c r="AC8" s="110">
        <v>22.625160184089548</v>
      </c>
      <c r="AD8" s="110">
        <v>22.895301051820649</v>
      </c>
      <c r="AE8" s="110">
        <v>22.951962453990284</v>
      </c>
      <c r="AF8" s="110">
        <v>23.033926943362825</v>
      </c>
      <c r="AG8" s="110">
        <v>23.317694317878594</v>
      </c>
      <c r="AH8" s="110">
        <v>23.134677242216974</v>
      </c>
      <c r="AI8" s="110">
        <v>23.25311502661221</v>
      </c>
      <c r="AJ8" s="110">
        <v>23.128268144266592</v>
      </c>
      <c r="AK8" s="110">
        <v>22.834323409636291</v>
      </c>
      <c r="AL8" s="110"/>
      <c r="AM8" s="110"/>
      <c r="AN8" s="108" t="s">
        <v>121</v>
      </c>
      <c r="AO8" s="123">
        <f t="shared" ref="AO8:AO33" si="0">(AK8-AJ8)</f>
        <v>-0.29394473463030124</v>
      </c>
      <c r="AP8" s="109">
        <f>(AK8-AG8)</f>
        <v>-0.48337090824230344</v>
      </c>
      <c r="AQ8" s="109">
        <f t="shared" ref="AQ8:AQ33" si="1">(N8-M8)</f>
        <v>-0.42525071825077276</v>
      </c>
      <c r="AR8" s="109">
        <f t="shared" ref="AR8:AR33" si="2">(N8-J8)</f>
        <v>-1.7920287643110804</v>
      </c>
      <c r="AS8" s="112"/>
      <c r="AT8" s="118"/>
      <c r="AU8" s="109"/>
      <c r="AV8" s="109"/>
      <c r="AW8" s="33"/>
      <c r="AX8" s="33"/>
    </row>
    <row r="9" spans="1:50" s="31" customFormat="1" x14ac:dyDescent="0.2">
      <c r="A9" s="105" t="s">
        <v>122</v>
      </c>
      <c r="B9" s="105"/>
      <c r="C9" s="110">
        <v>53.133625622874561</v>
      </c>
      <c r="D9" s="110">
        <v>54.783993469801807</v>
      </c>
      <c r="E9" s="110">
        <v>54.323397548996212</v>
      </c>
      <c r="F9" s="110">
        <v>55.876632850017273</v>
      </c>
      <c r="G9" s="110">
        <v>52.089727383489105</v>
      </c>
      <c r="H9" s="110">
        <v>54.659232445762349</v>
      </c>
      <c r="I9" s="110">
        <v>54.666039510337839</v>
      </c>
      <c r="J9" s="110">
        <v>55.497624376055555</v>
      </c>
      <c r="K9" s="110">
        <v>58.824666677808914</v>
      </c>
      <c r="L9" s="110">
        <v>57.273042201066893</v>
      </c>
      <c r="M9" s="110">
        <v>59.264704712452009</v>
      </c>
      <c r="N9" s="110">
        <v>58.131045503518088</v>
      </c>
      <c r="O9" s="110">
        <v>58.760212422538672</v>
      </c>
      <c r="P9" s="110">
        <v>59.728364387822573</v>
      </c>
      <c r="Q9" s="110">
        <v>57.803159471040509</v>
      </c>
      <c r="R9" s="110">
        <v>59.277014277032606</v>
      </c>
      <c r="S9" s="110">
        <v>58.390331309342528</v>
      </c>
      <c r="T9" s="110">
        <v>58.679249029128044</v>
      </c>
      <c r="U9" s="110">
        <v>58.860972515210364</v>
      </c>
      <c r="V9" s="110">
        <v>58.405975382629869</v>
      </c>
      <c r="W9" s="110">
        <v>57.56988179803232</v>
      </c>
      <c r="X9" s="110">
        <v>56.882473890170729</v>
      </c>
      <c r="Y9" s="110">
        <v>56.276447302893374</v>
      </c>
      <c r="Z9" s="110">
        <v>55.501125041120225</v>
      </c>
      <c r="AA9" s="110">
        <v>56.095504501929092</v>
      </c>
      <c r="AB9" s="110">
        <v>55.663113574574972</v>
      </c>
      <c r="AC9" s="110">
        <v>56.872076439848051</v>
      </c>
      <c r="AD9" s="110">
        <v>58.196560536327354</v>
      </c>
      <c r="AE9" s="110">
        <v>57.694215646444036</v>
      </c>
      <c r="AF9" s="110">
        <v>58.949495363074988</v>
      </c>
      <c r="AG9" s="110">
        <v>60.983505082533426</v>
      </c>
      <c r="AH9" s="110">
        <v>60.512673910481418</v>
      </c>
      <c r="AI9" s="110">
        <v>58.650456137067543</v>
      </c>
      <c r="AJ9" s="110">
        <v>57.105392845985556</v>
      </c>
      <c r="AK9" s="110">
        <v>56.559446488676798</v>
      </c>
      <c r="AL9" s="110"/>
      <c r="AM9" s="110"/>
      <c r="AN9" s="91" t="s">
        <v>185</v>
      </c>
      <c r="AO9" s="123">
        <f t="shared" si="0"/>
        <v>-0.54594635730875751</v>
      </c>
      <c r="AP9" s="109">
        <f t="shared" ref="AP9:AP33" si="3">(AK9-AG9)</f>
        <v>-4.4240585938566284</v>
      </c>
      <c r="AQ9" s="109">
        <f t="shared" si="1"/>
        <v>-1.1336592089339206</v>
      </c>
      <c r="AR9" s="112">
        <f t="shared" si="2"/>
        <v>2.6334211274625332</v>
      </c>
      <c r="AS9" s="112"/>
      <c r="AT9" s="118"/>
      <c r="AU9" s="109"/>
      <c r="AV9" s="109"/>
      <c r="AW9" s="33"/>
      <c r="AX9" s="33"/>
    </row>
    <row r="10" spans="1:50" s="31" customFormat="1" x14ac:dyDescent="0.2">
      <c r="A10" s="62" t="s">
        <v>123</v>
      </c>
      <c r="B10" s="76"/>
      <c r="C10" s="110">
        <v>13.897312386877006</v>
      </c>
      <c r="D10" s="110">
        <v>14.389991559617101</v>
      </c>
      <c r="E10" s="110">
        <v>14.802806842424076</v>
      </c>
      <c r="F10" s="110">
        <v>15.264247144467353</v>
      </c>
      <c r="G10" s="110">
        <v>15.65126679916508</v>
      </c>
      <c r="H10" s="110">
        <v>16.204103425897777</v>
      </c>
      <c r="I10" s="110">
        <v>16.848995632856305</v>
      </c>
      <c r="J10" s="110">
        <v>17.309884231288596</v>
      </c>
      <c r="K10" s="110">
        <v>17.138247947641137</v>
      </c>
      <c r="L10" s="110">
        <v>16.586347706989592</v>
      </c>
      <c r="M10" s="110">
        <v>15.876086476828604</v>
      </c>
      <c r="N10" s="110">
        <v>15.534840270677503</v>
      </c>
      <c r="O10" s="110">
        <v>16.132303890982193</v>
      </c>
      <c r="P10" s="110">
        <v>17.014257067883161</v>
      </c>
      <c r="Q10" s="110">
        <v>18.22643709864829</v>
      </c>
      <c r="R10" s="110">
        <v>19.149179635184023</v>
      </c>
      <c r="S10" s="110">
        <v>19.534393810438559</v>
      </c>
      <c r="T10" s="110">
        <v>20.147057303278221</v>
      </c>
      <c r="U10" s="110">
        <v>20.453370117332284</v>
      </c>
      <c r="V10" s="110">
        <v>20.797178516436972</v>
      </c>
      <c r="W10" s="110">
        <v>21.232671766258797</v>
      </c>
      <c r="X10" s="110">
        <v>21.376597582912297</v>
      </c>
      <c r="Y10" s="110">
        <v>20.942405518703016</v>
      </c>
      <c r="Z10" s="110">
        <v>20.900855106433117</v>
      </c>
      <c r="AA10" s="110">
        <v>20.953564145147865</v>
      </c>
      <c r="AB10" s="110">
        <v>21.047338346516639</v>
      </c>
      <c r="AC10" s="110">
        <v>21.317048278424011</v>
      </c>
      <c r="AD10" s="110">
        <v>21.51269294579102</v>
      </c>
      <c r="AE10" s="110">
        <v>21.612708554971533</v>
      </c>
      <c r="AF10" s="110">
        <v>21.654587267623889</v>
      </c>
      <c r="AG10" s="110">
        <v>21.845301620451345</v>
      </c>
      <c r="AH10" s="110">
        <v>21.641780493726788</v>
      </c>
      <c r="AI10" s="110">
        <v>21.762918755247711</v>
      </c>
      <c r="AJ10" s="110">
        <v>21.616176560833207</v>
      </c>
      <c r="AK10" s="110">
        <v>21.254811100108217</v>
      </c>
      <c r="AL10" s="110"/>
      <c r="AM10" s="110"/>
      <c r="AN10" s="108" t="s">
        <v>186</v>
      </c>
      <c r="AO10" s="123">
        <f t="shared" si="0"/>
        <v>-0.36136546072498987</v>
      </c>
      <c r="AP10" s="109">
        <f t="shared" si="3"/>
        <v>-0.59049052034312766</v>
      </c>
      <c r="AQ10" s="109">
        <f t="shared" si="1"/>
        <v>-0.34124620615110146</v>
      </c>
      <c r="AR10" s="109">
        <f t="shared" si="2"/>
        <v>-1.775043960611093</v>
      </c>
      <c r="AS10" s="109"/>
      <c r="AT10" s="111"/>
      <c r="AU10" s="109"/>
      <c r="AV10" s="109"/>
      <c r="AW10" s="33"/>
      <c r="AX10" s="33"/>
    </row>
    <row r="11" spans="1:50" s="31" customFormat="1" x14ac:dyDescent="0.2">
      <c r="A11" s="76"/>
      <c r="B11" s="76" t="s">
        <v>124</v>
      </c>
      <c r="C11" s="119">
        <v>2.9925292393728209</v>
      </c>
      <c r="D11" s="119">
        <v>3.0558785019360974</v>
      </c>
      <c r="E11" s="119">
        <v>3.1116400939056748</v>
      </c>
      <c r="F11" s="119">
        <v>3.1857928696439948</v>
      </c>
      <c r="G11" s="119">
        <v>3.2227346800894505</v>
      </c>
      <c r="H11" s="119">
        <v>3.3591720597630674</v>
      </c>
      <c r="I11" s="119">
        <v>3.4679032162230952</v>
      </c>
      <c r="J11" s="119">
        <v>3.3647321737049909</v>
      </c>
      <c r="K11" s="119">
        <v>3.3900525428606612</v>
      </c>
      <c r="L11" s="119">
        <v>3.4173089211094529</v>
      </c>
      <c r="M11" s="119">
        <v>3.5385186225562579</v>
      </c>
      <c r="N11" s="119">
        <v>3.7613199346903992</v>
      </c>
      <c r="O11" s="119">
        <v>3.8632829214633229</v>
      </c>
      <c r="P11" s="119">
        <v>3.9334824684025724</v>
      </c>
      <c r="Q11" s="119">
        <v>3.9838911771373007</v>
      </c>
      <c r="R11" s="119">
        <v>4.1899537985869397</v>
      </c>
      <c r="S11" s="119">
        <v>4.3009769674931491</v>
      </c>
      <c r="T11" s="119">
        <v>4.4362812079184213</v>
      </c>
      <c r="U11" s="119">
        <v>4.4990076119159985</v>
      </c>
      <c r="V11" s="119">
        <v>4.5217790874509962</v>
      </c>
      <c r="W11" s="119">
        <v>4.8302497795126884</v>
      </c>
      <c r="X11" s="119">
        <v>4.9539195614360638</v>
      </c>
      <c r="Y11" s="119">
        <v>4.8998904064347464</v>
      </c>
      <c r="Z11" s="119">
        <v>4.9622005401987472</v>
      </c>
      <c r="AA11" s="119">
        <v>4.9520449875718882</v>
      </c>
      <c r="AB11" s="119">
        <v>5.0141135884613552</v>
      </c>
      <c r="AC11" s="119">
        <v>5.0799870105921583</v>
      </c>
      <c r="AD11" s="119">
        <v>5.0244622405520163</v>
      </c>
      <c r="AE11" s="119">
        <v>4.9609573385793313</v>
      </c>
      <c r="AF11" s="119">
        <v>4.9655767277142377</v>
      </c>
      <c r="AG11" s="119">
        <v>5.0253074257054999</v>
      </c>
      <c r="AH11" s="119">
        <v>5.1400440218375518</v>
      </c>
      <c r="AI11" s="119">
        <v>5.1867203583604047</v>
      </c>
      <c r="AJ11" s="119">
        <v>5.1092181895381614</v>
      </c>
      <c r="AK11" s="119">
        <v>5.0019477221654824</v>
      </c>
      <c r="AL11" s="119"/>
      <c r="AM11" s="119"/>
      <c r="AN11" s="76" t="s">
        <v>124</v>
      </c>
      <c r="AO11" s="123">
        <f t="shared" si="0"/>
        <v>-0.10727046737267898</v>
      </c>
      <c r="AP11" s="109">
        <f t="shared" si="3"/>
        <v>-2.3359703540017485E-2</v>
      </c>
      <c r="AQ11" s="112">
        <f t="shared" si="1"/>
        <v>0.22280131213414123</v>
      </c>
      <c r="AR11" s="112">
        <f t="shared" si="2"/>
        <v>0.39658776098540827</v>
      </c>
      <c r="AS11" s="112"/>
      <c r="AT11" s="118"/>
      <c r="AU11" s="109"/>
      <c r="AV11" s="109"/>
      <c r="AW11" s="33"/>
      <c r="AX11" s="33"/>
    </row>
    <row r="12" spans="1:50" s="31" customFormat="1" x14ac:dyDescent="0.2">
      <c r="A12" s="76"/>
      <c r="B12" s="76" t="s">
        <v>125</v>
      </c>
      <c r="C12" s="119">
        <v>3.2368270570545068</v>
      </c>
      <c r="D12" s="119">
        <v>3.3315696329190589</v>
      </c>
      <c r="E12" s="119">
        <v>3.2606514027788416</v>
      </c>
      <c r="F12" s="119">
        <v>3.2894606316030957</v>
      </c>
      <c r="G12" s="119">
        <v>3.2785787412263989</v>
      </c>
      <c r="H12" s="119">
        <v>3.3541383899838717</v>
      </c>
      <c r="I12" s="119">
        <v>3.390664147665571</v>
      </c>
      <c r="J12" s="119">
        <v>3.4520918437358716</v>
      </c>
      <c r="K12" s="119">
        <v>3.5738676305556534</v>
      </c>
      <c r="L12" s="119">
        <v>3.3235823216374292</v>
      </c>
      <c r="M12" s="119">
        <v>3.3542500280741656</v>
      </c>
      <c r="N12" s="119">
        <v>3.2741410538833673</v>
      </c>
      <c r="O12" s="119">
        <v>3.1035644421733561</v>
      </c>
      <c r="P12" s="119">
        <v>3.3174848991098624</v>
      </c>
      <c r="Q12" s="119">
        <v>3.3257199957851693</v>
      </c>
      <c r="R12" s="119">
        <v>3.2968692172856771</v>
      </c>
      <c r="S12" s="119">
        <v>3.388194253841069</v>
      </c>
      <c r="T12" s="119">
        <v>3.3435623147869458</v>
      </c>
      <c r="U12" s="119">
        <v>3.3726692031922285</v>
      </c>
      <c r="V12" s="119">
        <v>3.4605659982314547</v>
      </c>
      <c r="W12" s="119">
        <v>3.5117049640712104</v>
      </c>
      <c r="X12" s="119">
        <v>3.5553088316233961</v>
      </c>
      <c r="Y12" s="119">
        <v>3.4752934621066247</v>
      </c>
      <c r="Z12" s="119">
        <v>3.5055215492598824</v>
      </c>
      <c r="AA12" s="119">
        <v>3.4804862854094369</v>
      </c>
      <c r="AB12" s="119">
        <v>3.4410948163164505</v>
      </c>
      <c r="AC12" s="119">
        <v>3.4694282531727865</v>
      </c>
      <c r="AD12" s="119">
        <v>3.4858915710956548</v>
      </c>
      <c r="AE12" s="119">
        <v>3.5432021164405496</v>
      </c>
      <c r="AF12" s="119">
        <v>3.7701185160100161</v>
      </c>
      <c r="AG12" s="119">
        <v>3.895891472947671</v>
      </c>
      <c r="AH12" s="119">
        <v>3.9213374324432926</v>
      </c>
      <c r="AI12" s="119">
        <v>3.9157070045139548</v>
      </c>
      <c r="AJ12" s="119">
        <v>3.7682962056090639</v>
      </c>
      <c r="AK12" s="119">
        <v>3.6497024743172548</v>
      </c>
      <c r="AL12" s="119"/>
      <c r="AM12" s="119"/>
      <c r="AN12" s="76" t="s">
        <v>125</v>
      </c>
      <c r="AO12" s="123">
        <f t="shared" si="0"/>
        <v>-0.11859373129180906</v>
      </c>
      <c r="AP12" s="109">
        <f t="shared" si="3"/>
        <v>-0.24618899863041621</v>
      </c>
      <c r="AQ12" s="109">
        <f t="shared" si="1"/>
        <v>-8.0108974190798321E-2</v>
      </c>
      <c r="AR12" s="109">
        <f t="shared" si="2"/>
        <v>-0.17795078985250434</v>
      </c>
      <c r="AS12" s="112"/>
      <c r="AT12" s="118"/>
      <c r="AU12" s="109"/>
      <c r="AV12" s="109"/>
      <c r="AW12" s="33"/>
      <c r="AX12" s="33"/>
    </row>
    <row r="13" spans="1:50" s="31" customFormat="1" x14ac:dyDescent="0.2">
      <c r="A13" s="76"/>
      <c r="B13" s="76" t="s">
        <v>126</v>
      </c>
      <c r="C13" s="119">
        <v>1.2489885063174477</v>
      </c>
      <c r="D13" s="119">
        <v>1.5401239446726869</v>
      </c>
      <c r="E13" s="119">
        <v>1.9273011187574887</v>
      </c>
      <c r="F13" s="119">
        <v>2.046362647527848</v>
      </c>
      <c r="G13" s="119">
        <v>2.1615716741377229</v>
      </c>
      <c r="H13" s="119">
        <v>1.9250317712417708</v>
      </c>
      <c r="I13" s="119">
        <v>1.7057530141472668</v>
      </c>
      <c r="J13" s="119">
        <v>1.94357855901399</v>
      </c>
      <c r="K13" s="119">
        <v>2.2715469358739147</v>
      </c>
      <c r="L13" s="119">
        <v>2.2395250180102031</v>
      </c>
      <c r="M13" s="119">
        <v>2.3438481764041299</v>
      </c>
      <c r="N13" s="119">
        <v>2.2316553474568366</v>
      </c>
      <c r="O13" s="119">
        <v>2.1089866638887798</v>
      </c>
      <c r="P13" s="119">
        <v>2.3947160316935223</v>
      </c>
      <c r="Q13" s="119">
        <v>2.818599456067449</v>
      </c>
      <c r="R13" s="119">
        <v>2.6975978960064646</v>
      </c>
      <c r="S13" s="119">
        <v>2.4084366438600071</v>
      </c>
      <c r="T13" s="119">
        <v>1.7501195503657561</v>
      </c>
      <c r="U13" s="119">
        <v>1.1451580051122516</v>
      </c>
      <c r="V13" s="119">
        <v>1.0946758728760531</v>
      </c>
      <c r="W13" s="119">
        <v>1.1695340679616357</v>
      </c>
      <c r="X13" s="119">
        <v>1.5817862070102069</v>
      </c>
      <c r="Y13" s="119">
        <v>1.6665524859222389</v>
      </c>
      <c r="Z13" s="119">
        <v>1.6182976700120013</v>
      </c>
      <c r="AA13" s="119">
        <v>1.5558903437180174</v>
      </c>
      <c r="AB13" s="119">
        <v>1.4546509447290246</v>
      </c>
      <c r="AC13" s="119">
        <v>1.4794905039473072</v>
      </c>
      <c r="AD13" s="119">
        <v>1.3084872038328725</v>
      </c>
      <c r="AE13" s="119">
        <v>1.4701817695293666</v>
      </c>
      <c r="AF13" s="119">
        <v>1.2743131700927863</v>
      </c>
      <c r="AG13" s="119">
        <v>1.0961729954352717</v>
      </c>
      <c r="AH13" s="119">
        <v>0.94932669375331846</v>
      </c>
      <c r="AI13" s="119">
        <v>0.98808572554399243</v>
      </c>
      <c r="AJ13" s="119">
        <v>1.1691547924663557</v>
      </c>
      <c r="AK13" s="119">
        <v>1.232240305409434</v>
      </c>
      <c r="AL13" s="119"/>
      <c r="AM13" s="119"/>
      <c r="AN13" s="76" t="s">
        <v>126</v>
      </c>
      <c r="AO13" s="124">
        <f t="shared" si="0"/>
        <v>6.3085512943078292E-2</v>
      </c>
      <c r="AP13" s="112">
        <f t="shared" si="3"/>
        <v>0.13606730997416228</v>
      </c>
      <c r="AQ13" s="109">
        <f t="shared" si="1"/>
        <v>-0.11219282894729332</v>
      </c>
      <c r="AR13" s="112">
        <f t="shared" si="2"/>
        <v>0.28807678844284657</v>
      </c>
      <c r="AS13" s="112"/>
      <c r="AT13" s="118"/>
      <c r="AU13" s="112"/>
      <c r="AV13" s="112"/>
      <c r="AW13" s="33"/>
      <c r="AX13" s="33"/>
    </row>
    <row r="14" spans="1:50" s="31" customFormat="1" x14ac:dyDescent="0.2">
      <c r="A14" s="76"/>
      <c r="B14" s="120" t="s">
        <v>127</v>
      </c>
      <c r="C14" s="119">
        <v>10.77173376064521</v>
      </c>
      <c r="D14" s="119">
        <v>11.618132044252002</v>
      </c>
      <c r="E14" s="119">
        <v>12.212418547121974</v>
      </c>
      <c r="F14" s="119">
        <v>13.084275503294377</v>
      </c>
      <c r="G14" s="119">
        <v>13.711956710478704</v>
      </c>
      <c r="H14" s="119">
        <v>14.172130200134378</v>
      </c>
      <c r="I14" s="119">
        <v>14.994892314630192</v>
      </c>
      <c r="J14" s="119">
        <v>15.517550599539994</v>
      </c>
      <c r="K14" s="119">
        <v>14.955299383527523</v>
      </c>
      <c r="L14" s="119">
        <v>14.562437121874405</v>
      </c>
      <c r="M14" s="119">
        <v>14.626940928941151</v>
      </c>
      <c r="N14" s="119">
        <v>14.900240855325061</v>
      </c>
      <c r="O14" s="119">
        <v>15.990500451407087</v>
      </c>
      <c r="P14" s="119">
        <v>17.078377082790723</v>
      </c>
      <c r="Q14" s="119">
        <v>18.271980747391041</v>
      </c>
      <c r="R14" s="119">
        <v>19.418764377921594</v>
      </c>
      <c r="S14" s="119">
        <v>20.634712946591836</v>
      </c>
      <c r="T14" s="119">
        <v>22.106838131206892</v>
      </c>
      <c r="U14" s="119">
        <v>23.168333697625236</v>
      </c>
      <c r="V14" s="119">
        <v>24.353461581241003</v>
      </c>
      <c r="W14" s="119">
        <v>24.581536729877822</v>
      </c>
      <c r="X14" s="119">
        <v>24.159728437598741</v>
      </c>
      <c r="Y14" s="119">
        <v>24.047283212191122</v>
      </c>
      <c r="Z14" s="119">
        <v>23.732780096111743</v>
      </c>
      <c r="AA14" s="119">
        <v>24.169822637418161</v>
      </c>
      <c r="AB14" s="119">
        <v>24.034064055992051</v>
      </c>
      <c r="AC14" s="119">
        <v>23.814527993561512</v>
      </c>
      <c r="AD14" s="119">
        <v>23.150877673341064</v>
      </c>
      <c r="AE14" s="119">
        <v>23.399066126571487</v>
      </c>
      <c r="AF14" s="119">
        <v>23.890995017534163</v>
      </c>
      <c r="AG14" s="119">
        <v>24.71336716305413</v>
      </c>
      <c r="AH14" s="119">
        <v>25.900572926674247</v>
      </c>
      <c r="AI14" s="119">
        <v>26.606197866689236</v>
      </c>
      <c r="AJ14" s="119">
        <v>26.5934092806542</v>
      </c>
      <c r="AK14" s="119">
        <v>26.277592474201139</v>
      </c>
      <c r="AL14" s="119"/>
      <c r="AM14" s="119"/>
      <c r="AN14" s="120" t="s">
        <v>127</v>
      </c>
      <c r="AO14" s="123">
        <f t="shared" si="0"/>
        <v>-0.31581680645306065</v>
      </c>
      <c r="AP14" s="112">
        <f t="shared" si="3"/>
        <v>1.564225311147009</v>
      </c>
      <c r="AQ14" s="112">
        <f t="shared" si="1"/>
        <v>0.27329992638390976</v>
      </c>
      <c r="AR14" s="109">
        <f t="shared" si="2"/>
        <v>-0.61730974421493379</v>
      </c>
      <c r="AS14" s="109"/>
      <c r="AT14" s="111"/>
      <c r="AU14" s="109"/>
      <c r="AV14" s="112"/>
      <c r="AW14" s="33"/>
      <c r="AX14" s="33"/>
    </row>
    <row r="15" spans="1:50" s="31" customFormat="1" x14ac:dyDescent="0.2">
      <c r="A15" s="76"/>
      <c r="B15" s="76" t="s">
        <v>128</v>
      </c>
      <c r="C15" s="119">
        <v>3.7560560925934268</v>
      </c>
      <c r="D15" s="119">
        <v>3.9780715961460018</v>
      </c>
      <c r="E15" s="119">
        <v>4.0701556640164043</v>
      </c>
      <c r="F15" s="119">
        <v>4.014832940363835</v>
      </c>
      <c r="G15" s="119">
        <v>4.0955126675538152</v>
      </c>
      <c r="H15" s="119">
        <v>4.3731510316150333</v>
      </c>
      <c r="I15" s="119">
        <v>4.5977449288563923</v>
      </c>
      <c r="J15" s="119">
        <v>4.8702006632103156</v>
      </c>
      <c r="K15" s="119">
        <v>5.6999726383310616</v>
      </c>
      <c r="L15" s="119">
        <v>5.7843775728497322</v>
      </c>
      <c r="M15" s="119">
        <v>5.6681812678700432</v>
      </c>
      <c r="N15" s="119">
        <v>5.5565672967640634</v>
      </c>
      <c r="O15" s="119">
        <v>5.5814215623968524</v>
      </c>
      <c r="P15" s="119">
        <v>5.8828000775652578</v>
      </c>
      <c r="Q15" s="119">
        <v>6.4926583839256606</v>
      </c>
      <c r="R15" s="119">
        <v>7.1817610609702056</v>
      </c>
      <c r="S15" s="119">
        <v>7.9884935027428705</v>
      </c>
      <c r="T15" s="119">
        <v>8.3944822506567895</v>
      </c>
      <c r="U15" s="119">
        <v>9.3610911332632547</v>
      </c>
      <c r="V15" s="119">
        <v>10.190211056667987</v>
      </c>
      <c r="W15" s="119">
        <v>11.551921107723311</v>
      </c>
      <c r="X15" s="119">
        <v>12.269593734229458</v>
      </c>
      <c r="Y15" s="119">
        <v>12.731416184182809</v>
      </c>
      <c r="Z15" s="119">
        <v>13.12836752222665</v>
      </c>
      <c r="AA15" s="119">
        <v>13.548131670437474</v>
      </c>
      <c r="AB15" s="119">
        <v>13.608219986740899</v>
      </c>
      <c r="AC15" s="119">
        <v>13.912717416497491</v>
      </c>
      <c r="AD15" s="119">
        <v>14.470151453567501</v>
      </c>
      <c r="AE15" s="119">
        <v>14.495250995908171</v>
      </c>
      <c r="AF15" s="119">
        <v>14.766702622365349</v>
      </c>
      <c r="AG15" s="119">
        <v>15.322814597695395</v>
      </c>
      <c r="AH15" s="119">
        <v>15.413404893311236</v>
      </c>
      <c r="AI15" s="119">
        <v>16.25058928386461</v>
      </c>
      <c r="AJ15" s="119">
        <v>16.824010637889909</v>
      </c>
      <c r="AK15" s="119">
        <v>16.87750659747822</v>
      </c>
      <c r="AL15" s="119"/>
      <c r="AM15" s="119"/>
      <c r="AN15" s="76" t="s">
        <v>128</v>
      </c>
      <c r="AO15" s="124">
        <f t="shared" si="0"/>
        <v>5.3495959588310882E-2</v>
      </c>
      <c r="AP15" s="112">
        <f t="shared" si="3"/>
        <v>1.5546919997828255</v>
      </c>
      <c r="AQ15" s="109">
        <f t="shared" si="1"/>
        <v>-0.11161397110597981</v>
      </c>
      <c r="AR15" s="112">
        <f t="shared" si="2"/>
        <v>0.68636663355374772</v>
      </c>
      <c r="AS15" s="112"/>
      <c r="AT15" s="118"/>
      <c r="AU15" s="112"/>
      <c r="AV15" s="112"/>
      <c r="AW15" s="33"/>
      <c r="AX15" s="33"/>
    </row>
    <row r="16" spans="1:50" s="31" customFormat="1" x14ac:dyDescent="0.2">
      <c r="A16" s="76"/>
      <c r="B16" s="120" t="s">
        <v>129</v>
      </c>
      <c r="C16" s="119">
        <v>5.8105338789514951</v>
      </c>
      <c r="D16" s="119">
        <v>6.1730416901811394</v>
      </c>
      <c r="E16" s="119">
        <v>6.3296255851524039</v>
      </c>
      <c r="F16" s="119">
        <v>6.6878820250522413</v>
      </c>
      <c r="G16" s="119">
        <v>7.1045749022270819</v>
      </c>
      <c r="H16" s="119">
        <v>7.4526874955299443</v>
      </c>
      <c r="I16" s="119">
        <v>7.9756065157125215</v>
      </c>
      <c r="J16" s="119">
        <v>8.2980142936876877</v>
      </c>
      <c r="K16" s="119">
        <v>8.5407135432354444</v>
      </c>
      <c r="L16" s="119">
        <v>8.2428262532242584</v>
      </c>
      <c r="M16" s="119">
        <v>7.6537843027007044</v>
      </c>
      <c r="N16" s="119">
        <v>7.3211625565139231</v>
      </c>
      <c r="O16" s="119">
        <v>6.894787313303576</v>
      </c>
      <c r="P16" s="119">
        <v>6.8935363325994858</v>
      </c>
      <c r="Q16" s="119">
        <v>7.4258363720189351</v>
      </c>
      <c r="R16" s="119">
        <v>8.1565931522150183</v>
      </c>
      <c r="S16" s="119">
        <v>8.8928813297388754</v>
      </c>
      <c r="T16" s="119">
        <v>9.6589439617755186</v>
      </c>
      <c r="U16" s="119">
        <v>10.095357805681877</v>
      </c>
      <c r="V16" s="119">
        <v>10.269610118382921</v>
      </c>
      <c r="W16" s="119">
        <v>10.058608715186388</v>
      </c>
      <c r="X16" s="119">
        <v>10.052802309397416</v>
      </c>
      <c r="Y16" s="119">
        <v>10.107815778496704</v>
      </c>
      <c r="Z16" s="119">
        <v>10.457474722461031</v>
      </c>
      <c r="AA16" s="119">
        <v>10.518226180249114</v>
      </c>
      <c r="AB16" s="119">
        <v>10.290451575760942</v>
      </c>
      <c r="AC16" s="119">
        <v>10.469290696005999</v>
      </c>
      <c r="AD16" s="119">
        <v>10.459760970876435</v>
      </c>
      <c r="AE16" s="119">
        <v>10.928867763292317</v>
      </c>
      <c r="AF16" s="119">
        <v>11.138617028638588</v>
      </c>
      <c r="AG16" s="119">
        <v>11.090537327518648</v>
      </c>
      <c r="AH16" s="119">
        <v>10.831180158560672</v>
      </c>
      <c r="AI16" s="119">
        <v>10.668465245345532</v>
      </c>
      <c r="AJ16" s="119">
        <v>10.584728340114804</v>
      </c>
      <c r="AK16" s="119">
        <v>10.497448869403785</v>
      </c>
      <c r="AL16" s="119"/>
      <c r="AM16" s="119"/>
      <c r="AN16" s="120" t="s">
        <v>129</v>
      </c>
      <c r="AO16" s="123">
        <f t="shared" si="0"/>
        <v>-8.7279470711019158E-2</v>
      </c>
      <c r="AP16" s="109">
        <f t="shared" si="3"/>
        <v>-0.59308845811486322</v>
      </c>
      <c r="AQ16" s="109">
        <f t="shared" si="1"/>
        <v>-0.33262174618678131</v>
      </c>
      <c r="AR16" s="109">
        <f t="shared" si="2"/>
        <v>-0.97685173717376461</v>
      </c>
      <c r="AS16" s="109"/>
      <c r="AT16" s="111"/>
      <c r="AU16" s="109"/>
      <c r="AV16" s="109"/>
      <c r="AW16" s="33"/>
      <c r="AX16" s="33"/>
    </row>
    <row r="17" spans="1:50" s="31" customFormat="1" x14ac:dyDescent="0.2">
      <c r="A17" s="76"/>
      <c r="B17" s="76" t="s">
        <v>130</v>
      </c>
      <c r="C17" s="119">
        <v>2.657906647973566</v>
      </c>
      <c r="D17" s="119">
        <v>2.8864374702592732</v>
      </c>
      <c r="E17" s="119">
        <v>2.8776618765412789</v>
      </c>
      <c r="F17" s="119">
        <v>2.7898231191394105</v>
      </c>
      <c r="G17" s="119">
        <v>2.8226234806750505</v>
      </c>
      <c r="H17" s="119">
        <v>2.7424741395367129</v>
      </c>
      <c r="I17" s="119">
        <v>2.8218668369786553</v>
      </c>
      <c r="J17" s="119">
        <v>2.8257491985225576</v>
      </c>
      <c r="K17" s="119">
        <v>2.7473324607393117</v>
      </c>
      <c r="L17" s="119">
        <v>2.7323834835641736</v>
      </c>
      <c r="M17" s="119">
        <v>2.612437381364733</v>
      </c>
      <c r="N17" s="119">
        <v>2.4314063785809688</v>
      </c>
      <c r="O17" s="119">
        <v>2.3327030270254441</v>
      </c>
      <c r="P17" s="119">
        <v>2.2146146532124029</v>
      </c>
      <c r="Q17" s="119">
        <v>2.2061925869978465</v>
      </c>
      <c r="R17" s="119">
        <v>2.2463160121501287</v>
      </c>
      <c r="S17" s="119">
        <v>2.317483729200454</v>
      </c>
      <c r="T17" s="119">
        <v>2.4163965425999816</v>
      </c>
      <c r="U17" s="119">
        <v>2.5605455605911409</v>
      </c>
      <c r="V17" s="119">
        <v>2.6114106437935969</v>
      </c>
      <c r="W17" s="119">
        <v>2.6110359848475531</v>
      </c>
      <c r="X17" s="119">
        <v>2.4692103898262077</v>
      </c>
      <c r="Y17" s="119">
        <v>2.3037514374495807</v>
      </c>
      <c r="Z17" s="119">
        <v>2.2744482999135438</v>
      </c>
      <c r="AA17" s="119">
        <v>2.2201485012378073</v>
      </c>
      <c r="AB17" s="119">
        <v>2.1980382117564812</v>
      </c>
      <c r="AC17" s="119">
        <v>2.1177324535196491</v>
      </c>
      <c r="AD17" s="119">
        <v>1.9718958272808611</v>
      </c>
      <c r="AE17" s="119">
        <v>1.9167595726242115</v>
      </c>
      <c r="AF17" s="119">
        <v>1.916310354625183</v>
      </c>
      <c r="AG17" s="119">
        <v>1.9757855708240371</v>
      </c>
      <c r="AH17" s="119">
        <v>2.0280219159811161</v>
      </c>
      <c r="AI17" s="119">
        <v>1.990832580956738</v>
      </c>
      <c r="AJ17" s="119">
        <v>1.907056026744075</v>
      </c>
      <c r="AK17" s="119">
        <v>1.7554334513693333</v>
      </c>
      <c r="AL17" s="119"/>
      <c r="AM17" s="119"/>
      <c r="AN17" s="76" t="s">
        <v>130</v>
      </c>
      <c r="AO17" s="123">
        <f t="shared" si="0"/>
        <v>-0.15162257537474177</v>
      </c>
      <c r="AP17" s="109">
        <f t="shared" si="3"/>
        <v>-0.22035211945470379</v>
      </c>
      <c r="AQ17" s="109">
        <f t="shared" si="1"/>
        <v>-0.18103100278376427</v>
      </c>
      <c r="AR17" s="109">
        <f t="shared" si="2"/>
        <v>-0.39434281994158882</v>
      </c>
      <c r="AS17" s="109"/>
      <c r="AT17" s="111"/>
      <c r="AU17" s="109"/>
      <c r="AV17" s="109"/>
      <c r="AW17" s="33"/>
      <c r="AX17" s="33"/>
    </row>
    <row r="18" spans="1:50" s="31" customFormat="1" x14ac:dyDescent="0.2">
      <c r="A18" s="76"/>
      <c r="B18" s="76" t="s">
        <v>131</v>
      </c>
      <c r="C18" s="119">
        <v>5.9453863457865808</v>
      </c>
      <c r="D18" s="119">
        <v>6.1301429874908768</v>
      </c>
      <c r="E18" s="119">
        <v>6.3167613919337118</v>
      </c>
      <c r="F18" s="119">
        <v>6.5947935258714496</v>
      </c>
      <c r="G18" s="119">
        <v>6.8610768993342273</v>
      </c>
      <c r="H18" s="119">
        <v>7.07427589646597</v>
      </c>
      <c r="I18" s="119">
        <v>7.2168945789330055</v>
      </c>
      <c r="J18" s="119">
        <v>7.3287605758600449</v>
      </c>
      <c r="K18" s="119">
        <v>7.0700520329442309</v>
      </c>
      <c r="L18" s="119">
        <v>6.7649488162834626</v>
      </c>
      <c r="M18" s="119">
        <v>6.7380600085525915</v>
      </c>
      <c r="N18" s="119">
        <v>6.7250857389665022</v>
      </c>
      <c r="O18" s="119">
        <v>7.326898629926176</v>
      </c>
      <c r="P18" s="119">
        <v>7.8748480649554393</v>
      </c>
      <c r="Q18" s="119">
        <v>8.2237053157312072</v>
      </c>
      <c r="R18" s="119">
        <v>8.5456278553324516</v>
      </c>
      <c r="S18" s="119">
        <v>8.773692106410806</v>
      </c>
      <c r="T18" s="119">
        <v>8.893582227918241</v>
      </c>
      <c r="U18" s="119">
        <v>8.8753116649581596</v>
      </c>
      <c r="V18" s="119">
        <v>8.6282636487692326</v>
      </c>
      <c r="W18" s="119">
        <v>8.5231810325632971</v>
      </c>
      <c r="X18" s="119">
        <v>8.4710959917045567</v>
      </c>
      <c r="Y18" s="119">
        <v>8.3901591535081756</v>
      </c>
      <c r="Z18" s="119">
        <v>8.4143659942973148</v>
      </c>
      <c r="AA18" s="119">
        <v>8.2860546098226244</v>
      </c>
      <c r="AB18" s="119">
        <v>8.3107268784624946</v>
      </c>
      <c r="AC18" s="119">
        <v>8.4672208767957056</v>
      </c>
      <c r="AD18" s="119">
        <v>8.3922268279286012</v>
      </c>
      <c r="AE18" s="119">
        <v>8.4458533378685665</v>
      </c>
      <c r="AF18" s="119">
        <v>8.4816678760200901</v>
      </c>
      <c r="AG18" s="119">
        <v>8.4882670166128005</v>
      </c>
      <c r="AH18" s="119">
        <v>8.5080126242070708</v>
      </c>
      <c r="AI18" s="119">
        <v>8.4146522393262568</v>
      </c>
      <c r="AJ18" s="119">
        <v>7.992049730885352</v>
      </c>
      <c r="AK18" s="119">
        <v>7.2561122538004588</v>
      </c>
      <c r="AL18" s="119"/>
      <c r="AM18" s="119"/>
      <c r="AN18" s="76" t="s">
        <v>131</v>
      </c>
      <c r="AO18" s="123">
        <f t="shared" si="0"/>
        <v>-0.73593747708489321</v>
      </c>
      <c r="AP18" s="109">
        <f t="shared" si="3"/>
        <v>-1.2321547628123417</v>
      </c>
      <c r="AQ18" s="109">
        <f t="shared" si="1"/>
        <v>-1.2974269586089271E-2</v>
      </c>
      <c r="AR18" s="109">
        <f t="shared" si="2"/>
        <v>-0.60367483689354273</v>
      </c>
      <c r="AS18" s="109"/>
      <c r="AT18" s="111"/>
      <c r="AU18" s="109"/>
      <c r="AV18" s="109"/>
      <c r="AW18" s="33"/>
      <c r="AX18" s="33"/>
    </row>
    <row r="19" spans="1:50" s="31" customFormat="1" x14ac:dyDescent="0.2">
      <c r="A19" s="76"/>
      <c r="B19" s="76" t="s">
        <v>132</v>
      </c>
      <c r="C19" s="119">
        <v>3.4691930285317496</v>
      </c>
      <c r="D19" s="119">
        <v>3.4398181123881546</v>
      </c>
      <c r="E19" s="119">
        <v>3.5607658417624615</v>
      </c>
      <c r="F19" s="119">
        <v>4.0362439606197063</v>
      </c>
      <c r="G19" s="119">
        <v>4.1387616412797135</v>
      </c>
      <c r="H19" s="119">
        <v>4.3791939980995167</v>
      </c>
      <c r="I19" s="119">
        <v>4.5482422622783885</v>
      </c>
      <c r="J19" s="119">
        <v>4.2936166435735208</v>
      </c>
      <c r="K19" s="119">
        <v>4.3043701152322535</v>
      </c>
      <c r="L19" s="119">
        <v>4.1619477500158073</v>
      </c>
      <c r="M19" s="119">
        <v>4.0960414938779612</v>
      </c>
      <c r="N19" s="119">
        <v>4.0579535730657188</v>
      </c>
      <c r="O19" s="119">
        <v>3.8075705183779291</v>
      </c>
      <c r="P19" s="119">
        <v>3.8899674044456378</v>
      </c>
      <c r="Q19" s="119">
        <v>4.0549255785454221</v>
      </c>
      <c r="R19" s="119">
        <v>4.2237947343609044</v>
      </c>
      <c r="S19" s="119">
        <v>4.4912516267454272</v>
      </c>
      <c r="T19" s="119">
        <v>4.5731172646387863</v>
      </c>
      <c r="U19" s="119">
        <v>5.0422047792128488</v>
      </c>
      <c r="V19" s="119">
        <v>5.9082970332769547</v>
      </c>
      <c r="W19" s="119">
        <v>6.2278006562719392</v>
      </c>
      <c r="X19" s="119">
        <v>6.5404957927734904</v>
      </c>
      <c r="Y19" s="119">
        <v>6.5714228132408374</v>
      </c>
      <c r="Z19" s="119">
        <v>5.7111817383490671</v>
      </c>
      <c r="AA19" s="119">
        <v>5.7661369191660041</v>
      </c>
      <c r="AB19" s="119">
        <v>5.8553772969938569</v>
      </c>
      <c r="AC19" s="119">
        <v>5.8011263241015323</v>
      </c>
      <c r="AD19" s="119">
        <v>5.9258052496143216</v>
      </c>
      <c r="AE19" s="119">
        <v>5.8917150278515793</v>
      </c>
      <c r="AF19" s="119">
        <v>5.8936651498764894</v>
      </c>
      <c r="AG19" s="119">
        <v>5.6911715093124782</v>
      </c>
      <c r="AH19" s="119">
        <v>5.4988335840970048</v>
      </c>
      <c r="AI19" s="119">
        <v>5.6589177783669262</v>
      </c>
      <c r="AJ19" s="119">
        <v>5.5671471806379689</v>
      </c>
      <c r="AK19" s="119">
        <v>5.5363942988896682</v>
      </c>
      <c r="AL19" s="119"/>
      <c r="AM19" s="119"/>
      <c r="AN19" s="76" t="s">
        <v>132</v>
      </c>
      <c r="AO19" s="123">
        <f t="shared" si="0"/>
        <v>-3.0752881748300709E-2</v>
      </c>
      <c r="AP19" s="109">
        <f t="shared" si="3"/>
        <v>-0.15477721042281001</v>
      </c>
      <c r="AQ19" s="109">
        <f t="shared" si="1"/>
        <v>-3.8087920812242437E-2</v>
      </c>
      <c r="AR19" s="109">
        <f t="shared" si="2"/>
        <v>-0.235663070507802</v>
      </c>
      <c r="AS19" s="109"/>
      <c r="AT19" s="111"/>
      <c r="AU19" s="109"/>
      <c r="AV19" s="109"/>
      <c r="AW19" s="33"/>
      <c r="AX19" s="33"/>
    </row>
    <row r="20" spans="1:50" s="31" customFormat="1" x14ac:dyDescent="0.2">
      <c r="A20" s="76"/>
      <c r="B20" s="121" t="s">
        <v>133</v>
      </c>
      <c r="C20" s="119">
        <v>10.665861201539888</v>
      </c>
      <c r="D20" s="119">
        <v>11.257427600334156</v>
      </c>
      <c r="E20" s="119">
        <v>12.282315541530343</v>
      </c>
      <c r="F20" s="119">
        <v>11.874538557656237</v>
      </c>
      <c r="G20" s="119">
        <v>12.500136256943401</v>
      </c>
      <c r="H20" s="119">
        <v>12.871276441929243</v>
      </c>
      <c r="I20" s="119">
        <v>12.462858944543219</v>
      </c>
      <c r="J20" s="119">
        <v>13.217975856432249</v>
      </c>
      <c r="K20" s="119">
        <v>12.160632695350094</v>
      </c>
      <c r="L20" s="119">
        <v>11.292245795757523</v>
      </c>
      <c r="M20" s="119">
        <v>11.042007168864858</v>
      </c>
      <c r="N20" s="119">
        <v>10.566246602468974</v>
      </c>
      <c r="O20" s="119">
        <v>12.605139579305524</v>
      </c>
      <c r="P20" s="119">
        <v>14.917049886182248</v>
      </c>
      <c r="Q20" s="119">
        <v>17.013904186800442</v>
      </c>
      <c r="R20" s="119">
        <v>18.127160533729878</v>
      </c>
      <c r="S20" s="119">
        <v>17.655636021642184</v>
      </c>
      <c r="T20" s="119">
        <v>18.157117893777798</v>
      </c>
      <c r="U20" s="119">
        <v>18.744331140973859</v>
      </c>
      <c r="V20" s="119">
        <v>20.208513880278201</v>
      </c>
      <c r="W20" s="119">
        <v>21.025588091984694</v>
      </c>
      <c r="X20" s="119">
        <v>21.316772039084043</v>
      </c>
      <c r="Y20" s="119">
        <v>18.847174870778911</v>
      </c>
      <c r="Z20" s="119">
        <v>17.974672586762892</v>
      </c>
      <c r="AA20" s="119">
        <v>18.237556376445635</v>
      </c>
      <c r="AB20" s="119">
        <v>17.814546597204707</v>
      </c>
      <c r="AC20" s="119">
        <v>18.920444906039805</v>
      </c>
      <c r="AD20" s="119">
        <v>18.559004623209965</v>
      </c>
      <c r="AE20" s="119">
        <v>18.480110730875165</v>
      </c>
      <c r="AF20" s="119">
        <v>18.006503061622805</v>
      </c>
      <c r="AG20" s="119">
        <v>18.145306724364932</v>
      </c>
      <c r="AH20" s="119">
        <v>18.338740624657323</v>
      </c>
      <c r="AI20" s="119">
        <v>18.718267477399952</v>
      </c>
      <c r="AJ20" s="119">
        <v>18.6059573251279</v>
      </c>
      <c r="AK20" s="119">
        <v>16.986572717489068</v>
      </c>
      <c r="AL20" s="119"/>
      <c r="AM20" s="119"/>
      <c r="AN20" s="121" t="s">
        <v>133</v>
      </c>
      <c r="AO20" s="123">
        <f t="shared" si="0"/>
        <v>-1.6193846076388319</v>
      </c>
      <c r="AP20" s="109">
        <f t="shared" si="3"/>
        <v>-1.1587340068758643</v>
      </c>
      <c r="AQ20" s="109">
        <f t="shared" si="1"/>
        <v>-0.47576056639588415</v>
      </c>
      <c r="AR20" s="109">
        <f t="shared" si="2"/>
        <v>-2.6517292539632749</v>
      </c>
      <c r="AS20" s="109"/>
      <c r="AT20" s="111"/>
      <c r="AU20" s="109"/>
      <c r="AV20" s="109"/>
      <c r="AW20" s="33"/>
      <c r="AX20" s="33"/>
    </row>
    <row r="21" spans="1:50" s="31" customFormat="1" x14ac:dyDescent="0.2">
      <c r="A21" s="76"/>
      <c r="B21" s="76" t="s">
        <v>134</v>
      </c>
      <c r="C21" s="119">
        <v>21.056034479305545</v>
      </c>
      <c r="D21" s="119">
        <v>22.081688616790824</v>
      </c>
      <c r="E21" s="119">
        <v>22.361039103443474</v>
      </c>
      <c r="F21" s="119">
        <v>22.988462295516193</v>
      </c>
      <c r="G21" s="119">
        <v>23.090550513004228</v>
      </c>
      <c r="H21" s="119">
        <v>23.906577885256901</v>
      </c>
      <c r="I21" s="119">
        <v>24.519712760885763</v>
      </c>
      <c r="J21" s="119">
        <v>24.628911779388694</v>
      </c>
      <c r="K21" s="119">
        <v>23.613543306364761</v>
      </c>
      <c r="L21" s="119">
        <v>21.948080963488277</v>
      </c>
      <c r="M21" s="119">
        <v>20.897038077035642</v>
      </c>
      <c r="N21" s="119">
        <v>20.889465703124081</v>
      </c>
      <c r="O21" s="119">
        <v>21.535679800715315</v>
      </c>
      <c r="P21" s="119">
        <v>22.308350627246636</v>
      </c>
      <c r="Q21" s="119">
        <v>23.077226284620568</v>
      </c>
      <c r="R21" s="119">
        <v>23.854248663312067</v>
      </c>
      <c r="S21" s="119">
        <v>24.489420621295647</v>
      </c>
      <c r="T21" s="119">
        <v>25.533761578421775</v>
      </c>
      <c r="U21" s="119">
        <v>26.353491741778669</v>
      </c>
      <c r="V21" s="119">
        <v>26.128637990327384</v>
      </c>
      <c r="W21" s="119">
        <v>26.058904304499485</v>
      </c>
      <c r="X21" s="119">
        <v>25.541179315526502</v>
      </c>
      <c r="Y21" s="119">
        <v>25.14176535062408</v>
      </c>
      <c r="Z21" s="119">
        <v>25.6638252244352</v>
      </c>
      <c r="AA21" s="119">
        <v>25.956958866417821</v>
      </c>
      <c r="AB21" s="119">
        <v>26.593457654913987</v>
      </c>
      <c r="AC21" s="119">
        <v>26.872660876676186</v>
      </c>
      <c r="AD21" s="119">
        <v>26.879933235972313</v>
      </c>
      <c r="AE21" s="119">
        <v>27.109175832491182</v>
      </c>
      <c r="AF21" s="119">
        <v>27.31893565010914</v>
      </c>
      <c r="AG21" s="119">
        <v>27.857133569802794</v>
      </c>
      <c r="AH21" s="119">
        <v>28.132069148203954</v>
      </c>
      <c r="AI21" s="119">
        <v>28.162649430231774</v>
      </c>
      <c r="AJ21" s="119">
        <v>27.759157287329973</v>
      </c>
      <c r="AK21" s="119">
        <v>27.153334896461857</v>
      </c>
      <c r="AL21" s="119"/>
      <c r="AM21" s="119"/>
      <c r="AN21" s="76" t="s">
        <v>134</v>
      </c>
      <c r="AO21" s="123">
        <f t="shared" si="0"/>
        <v>-0.6058223908681164</v>
      </c>
      <c r="AP21" s="109">
        <f t="shared" si="3"/>
        <v>-0.7037986733409376</v>
      </c>
      <c r="AQ21" s="109">
        <f t="shared" si="1"/>
        <v>-7.572373911560959E-3</v>
      </c>
      <c r="AR21" s="109">
        <f t="shared" si="2"/>
        <v>-3.7394460762646133</v>
      </c>
      <c r="AS21" s="109"/>
      <c r="AT21" s="111"/>
      <c r="AU21" s="109"/>
      <c r="AV21" s="109"/>
      <c r="AW21" s="33"/>
      <c r="AX21" s="33"/>
    </row>
    <row r="22" spans="1:50" s="31" customFormat="1" x14ac:dyDescent="0.2">
      <c r="A22" s="76"/>
      <c r="B22" s="121" t="s">
        <v>135</v>
      </c>
      <c r="C22" s="119">
        <v>26.795000081588828</v>
      </c>
      <c r="D22" s="119">
        <v>26.942745173020782</v>
      </c>
      <c r="E22" s="119">
        <v>26.711354761220164</v>
      </c>
      <c r="F22" s="119">
        <v>27.597545451113653</v>
      </c>
      <c r="G22" s="119">
        <v>27.909693365106836</v>
      </c>
      <c r="H22" s="119">
        <v>28.609923043191753</v>
      </c>
      <c r="I22" s="119">
        <v>28.232437081636135</v>
      </c>
      <c r="J22" s="119">
        <v>27.403700436979346</v>
      </c>
      <c r="K22" s="119">
        <v>26.72783842338421</v>
      </c>
      <c r="L22" s="119">
        <v>25.781256626414283</v>
      </c>
      <c r="M22" s="119">
        <v>25.980386343589874</v>
      </c>
      <c r="N22" s="119">
        <v>25.941210224486067</v>
      </c>
      <c r="O22" s="119">
        <v>27.396869950408458</v>
      </c>
      <c r="P22" s="119">
        <v>28.805471536245552</v>
      </c>
      <c r="Q22" s="119">
        <v>29.717263337543304</v>
      </c>
      <c r="R22" s="119">
        <v>30.79629339790716</v>
      </c>
      <c r="S22" s="119">
        <v>29.298003103384211</v>
      </c>
      <c r="T22" s="119">
        <v>28.96982150444407</v>
      </c>
      <c r="U22" s="119">
        <v>29.611946949158302</v>
      </c>
      <c r="V22" s="119">
        <v>29.607014977508722</v>
      </c>
      <c r="W22" s="119">
        <v>30.390647602831887</v>
      </c>
      <c r="X22" s="119">
        <v>31.033109792310626</v>
      </c>
      <c r="Y22" s="119">
        <v>30.122026656280621</v>
      </c>
      <c r="Z22" s="119">
        <v>30.574592167244209</v>
      </c>
      <c r="AA22" s="119">
        <v>31.166354443431395</v>
      </c>
      <c r="AB22" s="119">
        <v>32.05260989095126</v>
      </c>
      <c r="AC22" s="119">
        <v>32.653053051705484</v>
      </c>
      <c r="AD22" s="119">
        <v>32.941317259590811</v>
      </c>
      <c r="AE22" s="119">
        <v>32.710347361196384</v>
      </c>
      <c r="AF22" s="119">
        <v>32.533992950783031</v>
      </c>
      <c r="AG22" s="119">
        <v>32.9777823541367</v>
      </c>
      <c r="AH22" s="119">
        <v>33.514959732539957</v>
      </c>
      <c r="AI22" s="119">
        <v>34.471798683353335</v>
      </c>
      <c r="AJ22" s="119">
        <v>36.394698382344536</v>
      </c>
      <c r="AK22" s="119">
        <v>37.657926786748206</v>
      </c>
      <c r="AL22" s="119"/>
      <c r="AM22" s="119"/>
      <c r="AN22" s="121" t="s">
        <v>135</v>
      </c>
      <c r="AO22" s="124">
        <f t="shared" si="0"/>
        <v>1.2632284044036695</v>
      </c>
      <c r="AP22" s="112">
        <f t="shared" si="3"/>
        <v>4.680144432611506</v>
      </c>
      <c r="AQ22" s="109">
        <f t="shared" si="1"/>
        <v>-3.9176119103807139E-2</v>
      </c>
      <c r="AR22" s="109">
        <f t="shared" si="2"/>
        <v>-1.4624902124932788</v>
      </c>
      <c r="AS22" s="109"/>
      <c r="AT22" s="111"/>
      <c r="AU22" s="112"/>
      <c r="AV22" s="112"/>
      <c r="AW22" s="33"/>
      <c r="AX22" s="33"/>
    </row>
    <row r="23" spans="1:50" s="31" customFormat="1" x14ac:dyDescent="0.2">
      <c r="A23" s="76"/>
      <c r="B23" s="76" t="s">
        <v>136</v>
      </c>
      <c r="C23" s="119">
        <v>9.6426993528592444</v>
      </c>
      <c r="D23" s="119">
        <v>9.8478156901286678</v>
      </c>
      <c r="E23" s="119">
        <v>9.9796083912812268</v>
      </c>
      <c r="F23" s="119">
        <v>10.303654358341669</v>
      </c>
      <c r="G23" s="119">
        <v>10.639178731032562</v>
      </c>
      <c r="H23" s="119">
        <v>11.08496867164552</v>
      </c>
      <c r="I23" s="119">
        <v>11.584815844728139</v>
      </c>
      <c r="J23" s="119">
        <v>12.366838058075206</v>
      </c>
      <c r="K23" s="119">
        <v>12.509523278664686</v>
      </c>
      <c r="L23" s="119">
        <v>12.316274739636095</v>
      </c>
      <c r="M23" s="119">
        <v>12.000182673114944</v>
      </c>
      <c r="N23" s="119">
        <v>11.442919008874817</v>
      </c>
      <c r="O23" s="119">
        <v>11.863521708394037</v>
      </c>
      <c r="P23" s="119">
        <v>12.552903888200293</v>
      </c>
      <c r="Q23" s="119">
        <v>13.587690810932038</v>
      </c>
      <c r="R23" s="119">
        <v>14.583509320934345</v>
      </c>
      <c r="S23" s="119">
        <v>15.104255958932367</v>
      </c>
      <c r="T23" s="119">
        <v>15.601754183831815</v>
      </c>
      <c r="U23" s="119">
        <v>15.867714781306386</v>
      </c>
      <c r="V23" s="119">
        <v>16.057308068689625</v>
      </c>
      <c r="W23" s="119">
        <v>16.121124829293084</v>
      </c>
      <c r="X23" s="119">
        <v>16.1818488838984</v>
      </c>
      <c r="Y23" s="119">
        <v>16.254168764385831</v>
      </c>
      <c r="Z23" s="119">
        <v>16.316215249284031</v>
      </c>
      <c r="AA23" s="119">
        <v>16.662479069886675</v>
      </c>
      <c r="AB23" s="119">
        <v>17.054779129165375</v>
      </c>
      <c r="AC23" s="119">
        <v>17.353046333836087</v>
      </c>
      <c r="AD23" s="119">
        <v>17.526030093895454</v>
      </c>
      <c r="AE23" s="119">
        <v>17.664610535185357</v>
      </c>
      <c r="AF23" s="119">
        <v>17.814558716069801</v>
      </c>
      <c r="AG23" s="119">
        <v>17.978712458186866</v>
      </c>
      <c r="AH23" s="119">
        <v>17.810848785990189</v>
      </c>
      <c r="AI23" s="119">
        <v>17.723640211666719</v>
      </c>
      <c r="AJ23" s="119">
        <v>17.492458433608586</v>
      </c>
      <c r="AK23" s="119">
        <v>17.252181056292628</v>
      </c>
      <c r="AL23" s="119"/>
      <c r="AM23" s="119"/>
      <c r="AN23" s="76" t="s">
        <v>136</v>
      </c>
      <c r="AO23" s="123">
        <f t="shared" si="0"/>
        <v>-0.24027737731595877</v>
      </c>
      <c r="AP23" s="109">
        <f t="shared" si="3"/>
        <v>-0.72653140189423837</v>
      </c>
      <c r="AQ23" s="109">
        <f t="shared" si="1"/>
        <v>-0.55726366424012674</v>
      </c>
      <c r="AR23" s="109">
        <f t="shared" si="2"/>
        <v>-0.92391904920038925</v>
      </c>
      <c r="AS23" s="112"/>
      <c r="AT23" s="118"/>
      <c r="AU23" s="109"/>
      <c r="AV23" s="109"/>
      <c r="AW23" s="33"/>
      <c r="AX23" s="33"/>
    </row>
    <row r="24" spans="1:50" s="31" customFormat="1" x14ac:dyDescent="0.2">
      <c r="A24" s="76"/>
      <c r="B24" s="76" t="s">
        <v>137</v>
      </c>
      <c r="C24" s="119">
        <v>4.3477099684598617</v>
      </c>
      <c r="D24" s="119">
        <v>4.4511522202110019</v>
      </c>
      <c r="E24" s="119">
        <v>4.6493741140357789</v>
      </c>
      <c r="F24" s="119">
        <v>4.778608271146032</v>
      </c>
      <c r="G24" s="119">
        <v>4.7549736678286925</v>
      </c>
      <c r="H24" s="119">
        <v>4.9592222622149436</v>
      </c>
      <c r="I24" s="119">
        <v>5.0299114208311462</v>
      </c>
      <c r="J24" s="119">
        <v>5.202859707941025</v>
      </c>
      <c r="K24" s="119">
        <v>5.2575872330067126</v>
      </c>
      <c r="L24" s="119">
        <v>4.902520488334134</v>
      </c>
      <c r="M24" s="119">
        <v>4.5382762069555573</v>
      </c>
      <c r="N24" s="119">
        <v>4.3315307893279886</v>
      </c>
      <c r="O24" s="119">
        <v>4.5175573029955789</v>
      </c>
      <c r="P24" s="119">
        <v>5.1547212413542365</v>
      </c>
      <c r="Q24" s="119">
        <v>6.0365153049950742</v>
      </c>
      <c r="R24" s="119">
        <v>6.7393788927718674</v>
      </c>
      <c r="S24" s="119">
        <v>7.3441144665138607</v>
      </c>
      <c r="T24" s="119">
        <v>7.7697552728267771</v>
      </c>
      <c r="U24" s="119">
        <v>8.0986698625401043</v>
      </c>
      <c r="V24" s="119">
        <v>8.3692794330238875</v>
      </c>
      <c r="W24" s="119">
        <v>8.6243026964718457</v>
      </c>
      <c r="X24" s="119">
        <v>8.9082856238022696</v>
      </c>
      <c r="Y24" s="119">
        <v>8.9321644367971818</v>
      </c>
      <c r="Z24" s="119">
        <v>9.03435907976157</v>
      </c>
      <c r="AA24" s="119">
        <v>8.9724067361754827</v>
      </c>
      <c r="AB24" s="119">
        <v>8.8959100588861713</v>
      </c>
      <c r="AC24" s="119">
        <v>9.0732147463859913</v>
      </c>
      <c r="AD24" s="119">
        <v>9.1992167446909043</v>
      </c>
      <c r="AE24" s="119">
        <v>9.1312108198606836</v>
      </c>
      <c r="AF24" s="119">
        <v>9.2388339529720973</v>
      </c>
      <c r="AG24" s="119">
        <v>8.9838085281790327</v>
      </c>
      <c r="AH24" s="119">
        <v>8.7081373006013365</v>
      </c>
      <c r="AI24" s="119">
        <v>8.5943437295205332</v>
      </c>
      <c r="AJ24" s="119">
        <v>8.0233037761784498</v>
      </c>
      <c r="AK24" s="119">
        <v>7.6258731954656174</v>
      </c>
      <c r="AL24" s="119"/>
      <c r="AM24" s="119"/>
      <c r="AN24" s="76" t="s">
        <v>137</v>
      </c>
      <c r="AO24" s="123">
        <f t="shared" si="0"/>
        <v>-0.39743058071283244</v>
      </c>
      <c r="AP24" s="109">
        <f t="shared" si="3"/>
        <v>-1.3579353327134154</v>
      </c>
      <c r="AQ24" s="109">
        <f t="shared" si="1"/>
        <v>-0.20674541762756871</v>
      </c>
      <c r="AR24" s="109">
        <f t="shared" si="2"/>
        <v>-0.87132891861303641</v>
      </c>
      <c r="AS24" s="109"/>
      <c r="AT24" s="111"/>
      <c r="AU24" s="109"/>
      <c r="AV24" s="109"/>
      <c r="AW24" s="33"/>
      <c r="AX24" s="33"/>
    </row>
    <row r="25" spans="1:50" s="31" customFormat="1" x14ac:dyDescent="0.2">
      <c r="A25" s="76"/>
      <c r="B25" s="76" t="s">
        <v>138</v>
      </c>
      <c r="C25" s="119">
        <v>12.07615672798266</v>
      </c>
      <c r="D25" s="119">
        <v>12.305737426500098</v>
      </c>
      <c r="E25" s="119">
        <v>12.298624781389766</v>
      </c>
      <c r="F25" s="119">
        <v>12.82605105007023</v>
      </c>
      <c r="G25" s="119">
        <v>13.153140973698813</v>
      </c>
      <c r="H25" s="119">
        <v>13.304785501371214</v>
      </c>
      <c r="I25" s="119">
        <v>13.903165341957516</v>
      </c>
      <c r="J25" s="119">
        <v>14.697843242366273</v>
      </c>
      <c r="K25" s="119">
        <v>15.556621257029823</v>
      </c>
      <c r="L25" s="119">
        <v>15.812636351613083</v>
      </c>
      <c r="M25" s="119">
        <v>15.272179309712296</v>
      </c>
      <c r="N25" s="119">
        <v>14.637852147101436</v>
      </c>
      <c r="O25" s="119">
        <v>14.936644120467655</v>
      </c>
      <c r="P25" s="119">
        <v>15.931217090197489</v>
      </c>
      <c r="Q25" s="119">
        <v>17.538975147672904</v>
      </c>
      <c r="R25" s="119">
        <v>19.170988213602559</v>
      </c>
      <c r="S25" s="119">
        <v>19.058288517063747</v>
      </c>
      <c r="T25" s="119">
        <v>18.936133554583932</v>
      </c>
      <c r="U25" s="119">
        <v>18.545834434488579</v>
      </c>
      <c r="V25" s="119">
        <v>17.546934072608185</v>
      </c>
      <c r="W25" s="119">
        <v>17.863764932215073</v>
      </c>
      <c r="X25" s="119">
        <v>18.159451890444302</v>
      </c>
      <c r="Y25" s="119">
        <v>18.210959277555876</v>
      </c>
      <c r="Z25" s="119">
        <v>18.400339395001556</v>
      </c>
      <c r="AA25" s="119">
        <v>17.979046684887631</v>
      </c>
      <c r="AB25" s="119">
        <v>17.624731998176777</v>
      </c>
      <c r="AC25" s="119">
        <v>17.615514984042647</v>
      </c>
      <c r="AD25" s="119">
        <v>17.98554027341898</v>
      </c>
      <c r="AE25" s="119">
        <v>18.339047227532046</v>
      </c>
      <c r="AF25" s="119">
        <v>19.173903540491857</v>
      </c>
      <c r="AG25" s="119">
        <v>20.17669210552226</v>
      </c>
      <c r="AH25" s="119">
        <v>20.703867121182522</v>
      </c>
      <c r="AI25" s="119">
        <v>21.885540423068736</v>
      </c>
      <c r="AJ25" s="119">
        <v>22.643444802547378</v>
      </c>
      <c r="AK25" s="119">
        <v>22.710272536329626</v>
      </c>
      <c r="AL25" s="119"/>
      <c r="AM25" s="119"/>
      <c r="AN25" s="76" t="s">
        <v>138</v>
      </c>
      <c r="AO25" s="124">
        <f t="shared" si="0"/>
        <v>6.6827733782247378E-2</v>
      </c>
      <c r="AP25" s="112">
        <f t="shared" si="3"/>
        <v>2.5335804308073655</v>
      </c>
      <c r="AQ25" s="109">
        <f t="shared" si="1"/>
        <v>-0.63432716261086064</v>
      </c>
      <c r="AR25" s="109">
        <f t="shared" si="2"/>
        <v>-5.9991095264837924E-2</v>
      </c>
      <c r="AS25" s="112"/>
      <c r="AT25" s="118"/>
      <c r="AU25" s="112"/>
      <c r="AV25" s="112"/>
      <c r="AW25" s="33"/>
      <c r="AX25" s="33"/>
    </row>
    <row r="26" spans="1:50" s="31" customFormat="1" x14ac:dyDescent="0.2">
      <c r="A26" s="76"/>
      <c r="B26" s="120" t="s">
        <v>139</v>
      </c>
      <c r="C26" s="119">
        <v>7.4524614563302132</v>
      </c>
      <c r="D26" s="119">
        <v>7.7541955829750462</v>
      </c>
      <c r="E26" s="119">
        <v>8.2950696254017071</v>
      </c>
      <c r="F26" s="119">
        <v>8.6815138988617804</v>
      </c>
      <c r="G26" s="119">
        <v>8.9500454108548588</v>
      </c>
      <c r="H26" s="119">
        <v>9.2652153214732476</v>
      </c>
      <c r="I26" s="119">
        <v>9.3429084275281031</v>
      </c>
      <c r="J26" s="119">
        <v>9.7951022288541392</v>
      </c>
      <c r="K26" s="119">
        <v>10.100157609954874</v>
      </c>
      <c r="L26" s="119">
        <v>10.251361207878125</v>
      </c>
      <c r="M26" s="119">
        <v>10.109050309624013</v>
      </c>
      <c r="N26" s="119">
        <v>9.8017730397792153</v>
      </c>
      <c r="O26" s="119">
        <v>9.5829114834302409</v>
      </c>
      <c r="P26" s="119">
        <v>9.9146119948898139</v>
      </c>
      <c r="Q26" s="119">
        <v>11.235768287610332</v>
      </c>
      <c r="R26" s="119">
        <v>12.338626409248297</v>
      </c>
      <c r="S26" s="119">
        <v>12.989342025671011</v>
      </c>
      <c r="T26" s="119">
        <v>13.513148656240267</v>
      </c>
      <c r="U26" s="119">
        <v>13.570137825491347</v>
      </c>
      <c r="V26" s="119">
        <v>13.873713778571403</v>
      </c>
      <c r="W26" s="119">
        <v>14.618942255577011</v>
      </c>
      <c r="X26" s="119">
        <v>14.969525622390195</v>
      </c>
      <c r="Y26" s="119">
        <v>14.846460142407389</v>
      </c>
      <c r="Z26" s="119">
        <v>14.869008572151085</v>
      </c>
      <c r="AA26" s="119">
        <v>15.23084827027229</v>
      </c>
      <c r="AB26" s="119">
        <v>15.500706211452403</v>
      </c>
      <c r="AC26" s="119">
        <v>16.212320354843328</v>
      </c>
      <c r="AD26" s="119">
        <v>16.637456141279262</v>
      </c>
      <c r="AE26" s="119">
        <v>17.003005887462471</v>
      </c>
      <c r="AF26" s="119">
        <v>17.537873947214301</v>
      </c>
      <c r="AG26" s="119">
        <v>17.638466169261381</v>
      </c>
      <c r="AH26" s="119">
        <v>17.304429374727953</v>
      </c>
      <c r="AI26" s="119">
        <v>17.084551307070527</v>
      </c>
      <c r="AJ26" s="119">
        <v>16.654018501728789</v>
      </c>
      <c r="AK26" s="119">
        <v>16.473236319736621</v>
      </c>
      <c r="AL26" s="119"/>
      <c r="AM26" s="119"/>
      <c r="AN26" s="120" t="s">
        <v>139</v>
      </c>
      <c r="AO26" s="123">
        <f t="shared" si="0"/>
        <v>-0.18078218199216778</v>
      </c>
      <c r="AP26" s="109">
        <f t="shared" si="3"/>
        <v>-1.1652298495247599</v>
      </c>
      <c r="AQ26" s="109">
        <f t="shared" si="1"/>
        <v>-0.30727726984479808</v>
      </c>
      <c r="AR26" s="112">
        <f t="shared" si="2"/>
        <v>6.6708109250761538E-3</v>
      </c>
      <c r="AS26" s="112"/>
      <c r="AT26" s="118"/>
      <c r="AU26" s="109"/>
      <c r="AV26" s="109"/>
      <c r="AW26" s="33"/>
      <c r="AX26" s="33"/>
    </row>
    <row r="27" spans="1:50" s="31" customFormat="1" x14ac:dyDescent="0.2">
      <c r="A27" s="76"/>
      <c r="B27" s="76" t="s">
        <v>140</v>
      </c>
      <c r="C27" s="119">
        <v>42.277381361469139</v>
      </c>
      <c r="D27" s="119">
        <v>42.936338946343668</v>
      </c>
      <c r="E27" s="119">
        <v>43.425834743766238</v>
      </c>
      <c r="F27" s="119">
        <v>43.963900854373037</v>
      </c>
      <c r="G27" s="119">
        <v>45.016452299402609</v>
      </c>
      <c r="H27" s="119">
        <v>46.015638239597877</v>
      </c>
      <c r="I27" s="119">
        <v>48.072241277239812</v>
      </c>
      <c r="J27" s="119">
        <v>49.51031338396912</v>
      </c>
      <c r="K27" s="119">
        <v>49.808434479902303</v>
      </c>
      <c r="L27" s="119">
        <v>49.723062901442226</v>
      </c>
      <c r="M27" s="119">
        <v>48.206158392808433</v>
      </c>
      <c r="N27" s="119">
        <v>48.414267370390178</v>
      </c>
      <c r="O27" s="119">
        <v>49.688709594989064</v>
      </c>
      <c r="P27" s="119">
        <v>50.757068653420632</v>
      </c>
      <c r="Q27" s="119">
        <v>52.46555897177776</v>
      </c>
      <c r="R27" s="119">
        <v>53.230795915645544</v>
      </c>
      <c r="S27" s="119">
        <v>53.321157113076346</v>
      </c>
      <c r="T27" s="119">
        <v>53.61922997585468</v>
      </c>
      <c r="U27" s="119">
        <v>54.06404877439266</v>
      </c>
      <c r="V27" s="119">
        <v>54.389545919751427</v>
      </c>
      <c r="W27" s="119">
        <v>54.696829083649824</v>
      </c>
      <c r="X27" s="119">
        <v>55.125009767817311</v>
      </c>
      <c r="Y27" s="119">
        <v>54.304233994817722</v>
      </c>
      <c r="Z27" s="119">
        <v>54.436895845227305</v>
      </c>
      <c r="AA27" s="119">
        <v>54.289295013673268</v>
      </c>
      <c r="AB27" s="119">
        <v>53.958174841311134</v>
      </c>
      <c r="AC27" s="119">
        <v>53.910518033346889</v>
      </c>
      <c r="AD27" s="119">
        <v>53.059496385185732</v>
      </c>
      <c r="AE27" s="119">
        <v>51.924322759339944</v>
      </c>
      <c r="AF27" s="119">
        <v>51.66235243820276</v>
      </c>
      <c r="AG27" s="119">
        <v>51.473955649605138</v>
      </c>
      <c r="AH27" s="119">
        <v>51.752915721383921</v>
      </c>
      <c r="AI27" s="119">
        <v>52.814921036549443</v>
      </c>
      <c r="AJ27" s="119">
        <v>53.072960671456237</v>
      </c>
      <c r="AK27" s="119">
        <v>53.523410987940863</v>
      </c>
      <c r="AL27" s="119"/>
      <c r="AM27" s="119"/>
      <c r="AN27" s="76" t="s">
        <v>140</v>
      </c>
      <c r="AO27" s="124">
        <f t="shared" si="0"/>
        <v>0.45045031648462697</v>
      </c>
      <c r="AP27" s="112">
        <f t="shared" si="3"/>
        <v>2.0494553383357257</v>
      </c>
      <c r="AQ27" s="112">
        <f t="shared" si="1"/>
        <v>0.20810897758174463</v>
      </c>
      <c r="AR27" s="109">
        <f t="shared" si="2"/>
        <v>-1.0960460135789418</v>
      </c>
      <c r="AS27" s="112"/>
      <c r="AT27" s="118"/>
      <c r="AU27" s="112"/>
      <c r="AV27" s="112"/>
      <c r="AW27" s="33"/>
      <c r="AX27" s="33"/>
    </row>
    <row r="28" spans="1:50" s="31" customFormat="1" x14ac:dyDescent="0.2">
      <c r="A28" s="76"/>
      <c r="B28" s="76" t="s">
        <v>141</v>
      </c>
      <c r="C28" s="119">
        <v>20.004247803023933</v>
      </c>
      <c r="D28" s="119">
        <v>20.006093944601506</v>
      </c>
      <c r="E28" s="119">
        <v>19.869368155691568</v>
      </c>
      <c r="F28" s="119">
        <v>19.849421224151058</v>
      </c>
      <c r="G28" s="119">
        <v>20.337756224032368</v>
      </c>
      <c r="H28" s="119">
        <v>21.30144760240929</v>
      </c>
      <c r="I28" s="119">
        <v>22.221035264969377</v>
      </c>
      <c r="J28" s="119">
        <v>22.970549984516168</v>
      </c>
      <c r="K28" s="119">
        <v>23.601569168083333</v>
      </c>
      <c r="L28" s="119">
        <v>23.316991265496188</v>
      </c>
      <c r="M28" s="119">
        <v>22.715642280227339</v>
      </c>
      <c r="N28" s="119">
        <v>22.681635687409514</v>
      </c>
      <c r="O28" s="119">
        <v>22.691937308817796</v>
      </c>
      <c r="P28" s="119">
        <v>23.807864824281125</v>
      </c>
      <c r="Q28" s="119">
        <v>26.81834451844199</v>
      </c>
      <c r="R28" s="119">
        <v>28.233017310397795</v>
      </c>
      <c r="S28" s="119">
        <v>29.445412313028708</v>
      </c>
      <c r="T28" s="119">
        <v>30.419039066001442</v>
      </c>
      <c r="U28" s="119">
        <v>30.223729600474108</v>
      </c>
      <c r="V28" s="119">
        <v>30.931630124178287</v>
      </c>
      <c r="W28" s="119">
        <v>31.396082877393916</v>
      </c>
      <c r="X28" s="119">
        <v>31.638502434225902</v>
      </c>
      <c r="Y28" s="119">
        <v>31.396601547602316</v>
      </c>
      <c r="Z28" s="119">
        <v>31.387294349293381</v>
      </c>
      <c r="AA28" s="119">
        <v>31.972892540202491</v>
      </c>
      <c r="AB28" s="119">
        <v>32.153807811150145</v>
      </c>
      <c r="AC28" s="119">
        <v>32.545396874967309</v>
      </c>
      <c r="AD28" s="119">
        <v>33.266230792041405</v>
      </c>
      <c r="AE28" s="119">
        <v>33.404086405352231</v>
      </c>
      <c r="AF28" s="119">
        <v>33.633980867297765</v>
      </c>
      <c r="AG28" s="119">
        <v>33.505626979326422</v>
      </c>
      <c r="AH28" s="119">
        <v>33.738086340557686</v>
      </c>
      <c r="AI28" s="119">
        <v>34.315945726676198</v>
      </c>
      <c r="AJ28" s="119">
        <v>34.081377359797735</v>
      </c>
      <c r="AK28" s="119">
        <v>34.678408735551777</v>
      </c>
      <c r="AL28" s="119"/>
      <c r="AM28" s="119"/>
      <c r="AN28" s="76" t="s">
        <v>141</v>
      </c>
      <c r="AO28" s="124">
        <f t="shared" si="0"/>
        <v>0.59703137575404241</v>
      </c>
      <c r="AP28" s="112">
        <f t="shared" si="3"/>
        <v>1.1727817562253549</v>
      </c>
      <c r="AQ28" s="109">
        <f t="shared" si="1"/>
        <v>-3.400659281782481E-2</v>
      </c>
      <c r="AR28" s="109">
        <f t="shared" si="2"/>
        <v>-0.28891429710665406</v>
      </c>
      <c r="AS28" s="112"/>
      <c r="AT28" s="118"/>
      <c r="AU28" s="112"/>
      <c r="AV28" s="112"/>
      <c r="AW28" s="33"/>
      <c r="AX28" s="33"/>
    </row>
    <row r="29" spans="1:50" s="31" customFormat="1" x14ac:dyDescent="0.2">
      <c r="A29" s="76"/>
      <c r="B29" s="76" t="s">
        <v>142</v>
      </c>
      <c r="C29" s="119">
        <v>29.33153962128258</v>
      </c>
      <c r="D29" s="119">
        <v>29.219802260916062</v>
      </c>
      <c r="E29" s="119">
        <v>29.762024720366693</v>
      </c>
      <c r="F29" s="119">
        <v>29.880504537331969</v>
      </c>
      <c r="G29" s="119">
        <v>30.245492745213841</v>
      </c>
      <c r="H29" s="119">
        <v>31.180310830567031</v>
      </c>
      <c r="I29" s="119">
        <v>32.245233186688068</v>
      </c>
      <c r="J29" s="119">
        <v>33.799597269946531</v>
      </c>
      <c r="K29" s="119">
        <v>35.607387064799163</v>
      </c>
      <c r="L29" s="119">
        <v>36.740179105499855</v>
      </c>
      <c r="M29" s="119">
        <v>36.01703040598003</v>
      </c>
      <c r="N29" s="119">
        <v>34.408016204350531</v>
      </c>
      <c r="O29" s="119">
        <v>32.809748473814217</v>
      </c>
      <c r="P29" s="119">
        <v>32.706893758591065</v>
      </c>
      <c r="Q29" s="119">
        <v>35.527547034515749</v>
      </c>
      <c r="R29" s="119">
        <v>37.346000215272241</v>
      </c>
      <c r="S29" s="119">
        <v>38.683789479908462</v>
      </c>
      <c r="T29" s="119">
        <v>40.482802297102829</v>
      </c>
      <c r="U29" s="119">
        <v>40.599317902554354</v>
      </c>
      <c r="V29" s="119">
        <v>41.782315484115529</v>
      </c>
      <c r="W29" s="119">
        <v>42.788911089980594</v>
      </c>
      <c r="X29" s="119">
        <v>43.356138289781889</v>
      </c>
      <c r="Y29" s="119">
        <v>43.70844748628771</v>
      </c>
      <c r="Z29" s="119">
        <v>44.436363694421225</v>
      </c>
      <c r="AA29" s="119">
        <v>44.270905329735491</v>
      </c>
      <c r="AB29" s="119">
        <v>44.038804119450141</v>
      </c>
      <c r="AC29" s="119">
        <v>43.534844308218979</v>
      </c>
      <c r="AD29" s="119">
        <v>42.946186956054113</v>
      </c>
      <c r="AE29" s="119">
        <v>42.803879735268353</v>
      </c>
      <c r="AF29" s="119">
        <v>42.490286374724263</v>
      </c>
      <c r="AG29" s="119">
        <v>42.21246443627895</v>
      </c>
      <c r="AH29" s="119">
        <v>41.340214717204844</v>
      </c>
      <c r="AI29" s="119">
        <v>40.93330047719251</v>
      </c>
      <c r="AJ29" s="119">
        <v>40.72162708334762</v>
      </c>
      <c r="AK29" s="119">
        <v>40.265770199923779</v>
      </c>
      <c r="AL29" s="119"/>
      <c r="AM29" s="119"/>
      <c r="AN29" s="76" t="s">
        <v>142</v>
      </c>
      <c r="AO29" s="123">
        <f t="shared" si="0"/>
        <v>-0.45585688342384145</v>
      </c>
      <c r="AP29" s="109">
        <f t="shared" si="3"/>
        <v>-1.9466942363551709</v>
      </c>
      <c r="AQ29" s="109">
        <f t="shared" si="1"/>
        <v>-1.609014201629499</v>
      </c>
      <c r="AR29" s="112">
        <f t="shared" si="2"/>
        <v>0.60841893440399986</v>
      </c>
      <c r="AS29" s="112"/>
      <c r="AT29" s="118"/>
      <c r="AU29" s="109"/>
      <c r="AV29" s="109"/>
      <c r="AW29" s="33"/>
      <c r="AX29" s="33"/>
    </row>
    <row r="30" spans="1:50" s="31" customFormat="1" x14ac:dyDescent="0.2">
      <c r="A30" s="76"/>
      <c r="B30" s="76" t="s">
        <v>143</v>
      </c>
      <c r="C30" s="119">
        <v>11.72522925863856</v>
      </c>
      <c r="D30" s="119">
        <v>12.014514350065793</v>
      </c>
      <c r="E30" s="119">
        <v>12.305797772258074</v>
      </c>
      <c r="F30" s="119">
        <v>13.053534332467375</v>
      </c>
      <c r="G30" s="119">
        <v>13.563195440690858</v>
      </c>
      <c r="H30" s="119">
        <v>14.100493185018578</v>
      </c>
      <c r="I30" s="119">
        <v>14.869282139073581</v>
      </c>
      <c r="J30" s="119">
        <v>15.627529940523615</v>
      </c>
      <c r="K30" s="119">
        <v>15.550231075383644</v>
      </c>
      <c r="L30" s="119">
        <v>15.217513325295856</v>
      </c>
      <c r="M30" s="119">
        <v>14.764302459543336</v>
      </c>
      <c r="N30" s="119">
        <v>14.244364930036625</v>
      </c>
      <c r="O30" s="119">
        <v>14.936647308357824</v>
      </c>
      <c r="P30" s="119">
        <v>15.777876919692977</v>
      </c>
      <c r="Q30" s="119">
        <v>16.397275575315586</v>
      </c>
      <c r="R30" s="119">
        <v>16.919467857423701</v>
      </c>
      <c r="S30" s="119">
        <v>17.333416698036874</v>
      </c>
      <c r="T30" s="119">
        <v>17.962114127710429</v>
      </c>
      <c r="U30" s="119">
        <v>18.565306506299539</v>
      </c>
      <c r="V30" s="119">
        <v>19.751186075351594</v>
      </c>
      <c r="W30" s="119">
        <v>20.602690913142403</v>
      </c>
      <c r="X30" s="119">
        <v>20.85485216088059</v>
      </c>
      <c r="Y30" s="119">
        <v>20.935700867526659</v>
      </c>
      <c r="Z30" s="119">
        <v>20.290609801717142</v>
      </c>
      <c r="AA30" s="119">
        <v>19.672279500748495</v>
      </c>
      <c r="AB30" s="119">
        <v>19.897984747528223</v>
      </c>
      <c r="AC30" s="119">
        <v>20.034039263562054</v>
      </c>
      <c r="AD30" s="119">
        <v>20.340386916380659</v>
      </c>
      <c r="AE30" s="119">
        <v>20.566352114329156</v>
      </c>
      <c r="AF30" s="119">
        <v>21.017722233281329</v>
      </c>
      <c r="AG30" s="119">
        <v>21.246879679079896</v>
      </c>
      <c r="AH30" s="119">
        <v>20.756077275390307</v>
      </c>
      <c r="AI30" s="119">
        <v>20.917325911558134</v>
      </c>
      <c r="AJ30" s="119">
        <v>20.932342360580865</v>
      </c>
      <c r="AK30" s="119">
        <v>21.239107911033823</v>
      </c>
      <c r="AL30" s="119"/>
      <c r="AM30" s="119"/>
      <c r="AN30" s="76" t="s">
        <v>143</v>
      </c>
      <c r="AO30" s="124">
        <f t="shared" si="0"/>
        <v>0.30676555045295828</v>
      </c>
      <c r="AP30" s="112">
        <f t="shared" si="3"/>
        <v>-7.7717680460729355E-3</v>
      </c>
      <c r="AQ30" s="109">
        <f t="shared" si="1"/>
        <v>-0.51993752950671102</v>
      </c>
      <c r="AR30" s="109">
        <f t="shared" si="2"/>
        <v>-1.3831650104869908</v>
      </c>
      <c r="AS30" s="109"/>
      <c r="AT30" s="111"/>
      <c r="AU30" s="112"/>
      <c r="AV30" s="112"/>
      <c r="AW30" s="33"/>
      <c r="AX30" s="33"/>
    </row>
    <row r="31" spans="1:50" s="31" customFormat="1" ht="25.5" x14ac:dyDescent="0.2">
      <c r="A31" s="76"/>
      <c r="B31" s="120" t="s">
        <v>144</v>
      </c>
      <c r="C31" s="119">
        <v>28.218732114064736</v>
      </c>
      <c r="D31" s="119">
        <v>29.897864679413267</v>
      </c>
      <c r="E31" s="119">
        <v>31.988451436456895</v>
      </c>
      <c r="F31" s="119">
        <v>35.039921641636937</v>
      </c>
      <c r="G31" s="119">
        <v>33.846151207691967</v>
      </c>
      <c r="H31" s="119">
        <v>32.474363714439171</v>
      </c>
      <c r="I31" s="119">
        <v>33.00300297716614</v>
      </c>
      <c r="J31" s="119">
        <v>31.447639130759764</v>
      </c>
      <c r="K31" s="119">
        <v>30.517594390230691</v>
      </c>
      <c r="L31" s="119">
        <v>29.099894489418322</v>
      </c>
      <c r="M31" s="119">
        <v>25.298237218283653</v>
      </c>
      <c r="N31" s="119">
        <v>22.548468042697063</v>
      </c>
      <c r="O31" s="119">
        <v>21.864306186343406</v>
      </c>
      <c r="P31" s="119">
        <v>22.832830185066154</v>
      </c>
      <c r="Q31" s="119">
        <v>24.551771852577922</v>
      </c>
      <c r="R31" s="119">
        <v>26.69608127428037</v>
      </c>
      <c r="S31" s="119">
        <v>27.031820210526792</v>
      </c>
      <c r="T31" s="119">
        <v>27.675137947169841</v>
      </c>
      <c r="U31" s="119">
        <v>26.978023515038814</v>
      </c>
      <c r="V31" s="119">
        <v>26.034153848042653</v>
      </c>
      <c r="W31" s="119">
        <v>25.541777459931787</v>
      </c>
      <c r="X31" s="119">
        <v>24.823421803108317</v>
      </c>
      <c r="Y31" s="119">
        <v>24.609375751612419</v>
      </c>
      <c r="Z31" s="119">
        <v>25.117622572566351</v>
      </c>
      <c r="AA31" s="119">
        <v>25.601232234177061</v>
      </c>
      <c r="AB31" s="119">
        <v>25.954368306182296</v>
      </c>
      <c r="AC31" s="119">
        <v>25.98205057565935</v>
      </c>
      <c r="AD31" s="119">
        <v>31.511976455374956</v>
      </c>
      <c r="AE31" s="119">
        <v>31.777410760394321</v>
      </c>
      <c r="AF31" s="119">
        <v>31.105973806555632</v>
      </c>
      <c r="AG31" s="119">
        <v>32.862072764220429</v>
      </c>
      <c r="AH31" s="119">
        <v>25.770967996862176</v>
      </c>
      <c r="AI31" s="119">
        <v>25.183732355220162</v>
      </c>
      <c r="AJ31" s="119">
        <v>25.200622306273001</v>
      </c>
      <c r="AK31" s="119">
        <v>26.098398514798856</v>
      </c>
      <c r="AL31" s="119"/>
      <c r="AM31" s="119"/>
      <c r="AN31" s="120" t="s">
        <v>144</v>
      </c>
      <c r="AO31" s="124">
        <f t="shared" si="0"/>
        <v>0.89777620852585471</v>
      </c>
      <c r="AP31" s="109">
        <f t="shared" si="3"/>
        <v>-6.7636742494215731</v>
      </c>
      <c r="AQ31" s="109">
        <f t="shared" si="1"/>
        <v>-2.7497691755865894</v>
      </c>
      <c r="AR31" s="109">
        <f t="shared" si="2"/>
        <v>-8.8991710880627011</v>
      </c>
      <c r="AS31" s="109"/>
      <c r="AT31" s="111"/>
      <c r="AU31" s="112"/>
      <c r="AV31" s="109"/>
      <c r="AW31" s="33"/>
      <c r="AX31" s="33"/>
    </row>
    <row r="32" spans="1:50" s="31" customFormat="1" x14ac:dyDescent="0.2">
      <c r="A32" s="76"/>
      <c r="B32" s="76" t="s">
        <v>145</v>
      </c>
      <c r="C32" s="119">
        <v>2.3183931095586932</v>
      </c>
      <c r="D32" s="119">
        <v>2.3969060240679361</v>
      </c>
      <c r="E32" s="119">
        <v>2.5743063366266727</v>
      </c>
      <c r="F32" s="119">
        <v>2.7795117821591937</v>
      </c>
      <c r="G32" s="119">
        <v>2.9932967080927857</v>
      </c>
      <c r="H32" s="119">
        <v>3.1267245164591313</v>
      </c>
      <c r="I32" s="119">
        <v>3.2974194518014288</v>
      </c>
      <c r="J32" s="119">
        <v>3.5307688434702471</v>
      </c>
      <c r="K32" s="119">
        <v>3.4061496225937802</v>
      </c>
      <c r="L32" s="119">
        <v>3.3220291344582757</v>
      </c>
      <c r="M32" s="119">
        <v>3.1679549652551584</v>
      </c>
      <c r="N32" s="119">
        <v>3.0232197620789032</v>
      </c>
      <c r="O32" s="119">
        <v>3.1399869918598977</v>
      </c>
      <c r="P32" s="119">
        <v>3.3882387971588539</v>
      </c>
      <c r="Q32" s="119">
        <v>3.7546385090367762</v>
      </c>
      <c r="R32" s="119">
        <v>4.2457545356439441</v>
      </c>
      <c r="S32" s="119">
        <v>4.7968734411343767</v>
      </c>
      <c r="T32" s="119">
        <v>4.9178621473851818</v>
      </c>
      <c r="U32" s="119">
        <v>5.0703657824094712</v>
      </c>
      <c r="V32" s="119">
        <v>4.8829916751629971</v>
      </c>
      <c r="W32" s="119">
        <v>4.6501341330330757</v>
      </c>
      <c r="X32" s="119">
        <v>4.8053344405019747</v>
      </c>
      <c r="Y32" s="119">
        <v>5.0161025010902183</v>
      </c>
      <c r="Z32" s="119">
        <v>5.4717138055279335</v>
      </c>
      <c r="AA32" s="119">
        <v>5.8483921513382517</v>
      </c>
      <c r="AB32" s="119">
        <v>5.8767814596442474</v>
      </c>
      <c r="AC32" s="119">
        <v>5.8905137027128678</v>
      </c>
      <c r="AD32" s="119">
        <v>5.8196518973788702</v>
      </c>
      <c r="AE32" s="119">
        <v>6.0193609693354917</v>
      </c>
      <c r="AF32" s="119">
        <v>6.3030719741642853</v>
      </c>
      <c r="AG32" s="119">
        <v>6.4227710327393677</v>
      </c>
      <c r="AH32" s="119">
        <v>6.4148533018958247</v>
      </c>
      <c r="AI32" s="119">
        <v>6.5617443476404951</v>
      </c>
      <c r="AJ32" s="119">
        <v>6.5619270748619991</v>
      </c>
      <c r="AK32" s="119">
        <v>6.7759086701369808</v>
      </c>
      <c r="AL32" s="119"/>
      <c r="AM32" s="119"/>
      <c r="AN32" s="76" t="s">
        <v>145</v>
      </c>
      <c r="AO32" s="124">
        <f t="shared" si="0"/>
        <v>0.21398159527498173</v>
      </c>
      <c r="AP32" s="112">
        <f t="shared" si="3"/>
        <v>0.35313763739761317</v>
      </c>
      <c r="AQ32" s="109">
        <f t="shared" si="1"/>
        <v>-0.14473520317625521</v>
      </c>
      <c r="AR32" s="109">
        <f t="shared" si="2"/>
        <v>-0.50754908139134391</v>
      </c>
      <c r="AS32" s="109"/>
      <c r="AT32" s="111"/>
      <c r="AU32" s="112"/>
      <c r="AV32" s="112"/>
      <c r="AW32" s="33"/>
      <c r="AX32" s="33"/>
    </row>
    <row r="33" spans="1:50" s="31" customFormat="1" x14ac:dyDescent="0.2">
      <c r="A33" s="76"/>
      <c r="B33" s="76" t="s">
        <v>146</v>
      </c>
      <c r="C33" s="119">
        <v>22.173820614731646</v>
      </c>
      <c r="D33" s="119">
        <v>23.183013510472009</v>
      </c>
      <c r="E33" s="119">
        <v>24.40599719376538</v>
      </c>
      <c r="F33" s="119">
        <v>25.937881135012919</v>
      </c>
      <c r="G33" s="119">
        <v>26.356285455072591</v>
      </c>
      <c r="H33" s="119">
        <v>26.778605883421463</v>
      </c>
      <c r="I33" s="119">
        <v>27.621711230542289</v>
      </c>
      <c r="J33" s="119">
        <v>28.549707064131013</v>
      </c>
      <c r="K33" s="119">
        <v>29.349461799865033</v>
      </c>
      <c r="L33" s="119">
        <v>29.635898398106853</v>
      </c>
      <c r="M33" s="119">
        <v>29.24766827449184</v>
      </c>
      <c r="N33" s="119">
        <v>28.716923514061921</v>
      </c>
      <c r="O33" s="119">
        <v>28.903839522137964</v>
      </c>
      <c r="P33" s="119">
        <v>29.045040307606495</v>
      </c>
      <c r="Q33" s="119">
        <v>30.371324505639858</v>
      </c>
      <c r="R33" s="119">
        <v>31.622394109704882</v>
      </c>
      <c r="S33" s="119">
        <v>31.975482013000505</v>
      </c>
      <c r="T33" s="119">
        <v>32.529239627006632</v>
      </c>
      <c r="U33" s="119">
        <v>33.606215809730415</v>
      </c>
      <c r="V33" s="119">
        <v>34.315254372952026</v>
      </c>
      <c r="W33" s="119">
        <v>35.564052328232279</v>
      </c>
      <c r="X33" s="119">
        <v>36.522628727356363</v>
      </c>
      <c r="Y33" s="119">
        <v>36.748210218000423</v>
      </c>
      <c r="Z33" s="119">
        <v>38.057878128576746</v>
      </c>
      <c r="AA33" s="119">
        <v>38.743744219787139</v>
      </c>
      <c r="AB33" s="119">
        <v>38.752526462598048</v>
      </c>
      <c r="AC33" s="119">
        <v>38.703577617961813</v>
      </c>
      <c r="AD33" s="119">
        <v>37.346322502155985</v>
      </c>
      <c r="AE33" s="119">
        <v>37.469542362113991</v>
      </c>
      <c r="AF33" s="119">
        <v>38.454291367729184</v>
      </c>
      <c r="AG33" s="119">
        <v>38.968027982996475</v>
      </c>
      <c r="AH33" s="119">
        <v>39.254918432997869</v>
      </c>
      <c r="AI33" s="119">
        <v>38.789739515358633</v>
      </c>
      <c r="AJ33" s="119">
        <v>38.209789125544127</v>
      </c>
      <c r="AK33" s="119">
        <v>38.478914329830651</v>
      </c>
      <c r="AL33" s="119"/>
      <c r="AM33" s="119"/>
      <c r="AN33" s="76" t="s">
        <v>146</v>
      </c>
      <c r="AO33" s="124">
        <f t="shared" si="0"/>
        <v>0.26912520428652442</v>
      </c>
      <c r="AP33" s="109">
        <f t="shared" si="3"/>
        <v>-0.48911365316582334</v>
      </c>
      <c r="AQ33" s="109">
        <f t="shared" si="1"/>
        <v>-0.53074476042991847</v>
      </c>
      <c r="AR33" s="112">
        <f t="shared" si="2"/>
        <v>0.16721644993090834</v>
      </c>
      <c r="AS33" s="112"/>
      <c r="AT33" s="118"/>
      <c r="AU33" s="112"/>
      <c r="AV33" s="109"/>
      <c r="AW33" s="33"/>
      <c r="AX33" s="33"/>
    </row>
    <row r="34" spans="1:50" x14ac:dyDescent="0.2">
      <c r="A34" s="90" t="s">
        <v>147</v>
      </c>
      <c r="B34" s="91"/>
      <c r="AO34" s="124"/>
      <c r="AW34" s="122"/>
      <c r="AX34" s="122"/>
    </row>
    <row r="35" spans="1:50" x14ac:dyDescent="0.2">
      <c r="A35" s="40" t="s">
        <v>148</v>
      </c>
      <c r="B35" s="91"/>
    </row>
    <row r="37" spans="1:50" x14ac:dyDescent="0.2">
      <c r="AN37" s="128"/>
      <c r="AO37" s="129" t="s">
        <v>181</v>
      </c>
      <c r="AP37" s="129" t="s">
        <v>182</v>
      </c>
      <c r="AQ37" s="129" t="s">
        <v>183</v>
      </c>
      <c r="AR37" s="129" t="s">
        <v>184</v>
      </c>
    </row>
    <row r="38" spans="1:50" x14ac:dyDescent="0.2">
      <c r="AN38" s="113" t="s">
        <v>187</v>
      </c>
      <c r="AO38" s="126">
        <v>-0.36136546072498987</v>
      </c>
      <c r="AP38" s="126">
        <v>-0.59049052034312766</v>
      </c>
      <c r="AQ38" s="127">
        <v>-0.34124620615110146</v>
      </c>
      <c r="AR38" s="127">
        <v>-1.775043960611093</v>
      </c>
    </row>
    <row r="39" spans="1:50" x14ac:dyDescent="0.2">
      <c r="AN39" s="100" t="s">
        <v>124</v>
      </c>
      <c r="AO39" s="125">
        <v>-0.10727046737267898</v>
      </c>
      <c r="AP39" s="125">
        <v>-2.3359703540017485E-2</v>
      </c>
      <c r="AQ39" s="104">
        <v>0.22280131213414123</v>
      </c>
      <c r="AR39" s="104">
        <v>0.39658776098540827</v>
      </c>
    </row>
    <row r="40" spans="1:50" x14ac:dyDescent="0.2">
      <c r="AN40" s="100" t="s">
        <v>125</v>
      </c>
      <c r="AO40" s="126">
        <v>-0.11859373129180906</v>
      </c>
      <c r="AP40" s="126">
        <v>-0.24618899863041621</v>
      </c>
      <c r="AQ40" s="127">
        <v>-8.0108974190798321E-2</v>
      </c>
      <c r="AR40" s="127">
        <v>-0.17795078985250434</v>
      </c>
    </row>
    <row r="41" spans="1:50" x14ac:dyDescent="0.2">
      <c r="AN41" s="100" t="s">
        <v>126</v>
      </c>
      <c r="AO41" s="104">
        <v>6.3085512943078292E-2</v>
      </c>
      <c r="AP41" s="104">
        <v>0.13606730997416228</v>
      </c>
      <c r="AQ41" s="125">
        <v>-0.11219282894729332</v>
      </c>
      <c r="AR41" s="104">
        <v>0.28807678844284657</v>
      </c>
    </row>
    <row r="42" spans="1:50" x14ac:dyDescent="0.2">
      <c r="AN42" s="100" t="s">
        <v>127</v>
      </c>
      <c r="AO42" s="125">
        <v>-0.31581680645306065</v>
      </c>
      <c r="AP42" s="104">
        <v>1.564225311147009</v>
      </c>
      <c r="AQ42" s="104">
        <v>0.27329992638390976</v>
      </c>
      <c r="AR42" s="125">
        <v>-0.61730974421493379</v>
      </c>
    </row>
    <row r="43" spans="1:50" x14ac:dyDescent="0.2">
      <c r="AN43" s="100" t="s">
        <v>128</v>
      </c>
      <c r="AO43" s="104">
        <v>5.3495959588310882E-2</v>
      </c>
      <c r="AP43" s="104">
        <v>1.5546919997828255</v>
      </c>
      <c r="AQ43" s="125">
        <v>-0.11161397110597981</v>
      </c>
      <c r="AR43" s="104">
        <v>0.68636663355374772</v>
      </c>
    </row>
    <row r="44" spans="1:50" x14ac:dyDescent="0.2">
      <c r="AN44" s="100" t="s">
        <v>129</v>
      </c>
      <c r="AO44" s="126">
        <v>-8.7279470711019158E-2</v>
      </c>
      <c r="AP44" s="126">
        <v>-0.59308845811486322</v>
      </c>
      <c r="AQ44" s="127">
        <v>-0.33262174618678131</v>
      </c>
      <c r="AR44" s="127">
        <v>-0.97685173717376461</v>
      </c>
    </row>
    <row r="45" spans="1:50" x14ac:dyDescent="0.2">
      <c r="AN45" s="100" t="s">
        <v>130</v>
      </c>
      <c r="AO45" s="126">
        <v>-0.15162257537474177</v>
      </c>
      <c r="AP45" s="126">
        <v>-0.22035211945470379</v>
      </c>
      <c r="AQ45" s="127">
        <v>-0.18103100278376427</v>
      </c>
      <c r="AR45" s="127">
        <v>-0.39434281994158882</v>
      </c>
    </row>
    <row r="46" spans="1:50" x14ac:dyDescent="0.2">
      <c r="AN46" s="100" t="s">
        <v>131</v>
      </c>
      <c r="AO46" s="126">
        <v>-0.73593747708489321</v>
      </c>
      <c r="AP46" s="126">
        <v>-1.2321547628123417</v>
      </c>
      <c r="AQ46" s="127">
        <v>-1.2974269586089271E-2</v>
      </c>
      <c r="AR46" s="127">
        <v>-0.60367483689354273</v>
      </c>
    </row>
    <row r="47" spans="1:50" x14ac:dyDescent="0.2">
      <c r="AN47" s="100" t="s">
        <v>132</v>
      </c>
      <c r="AO47" s="126">
        <v>-3.0752881748300709E-2</v>
      </c>
      <c r="AP47" s="126">
        <v>-0.15477721042281001</v>
      </c>
      <c r="AQ47" s="127">
        <v>-3.8087920812242437E-2</v>
      </c>
      <c r="AR47" s="127">
        <v>-0.235663070507802</v>
      </c>
    </row>
    <row r="48" spans="1:50" x14ac:dyDescent="0.2">
      <c r="AN48" s="100" t="s">
        <v>133</v>
      </c>
      <c r="AO48" s="126">
        <v>-1.6193846076388319</v>
      </c>
      <c r="AP48" s="126">
        <v>-1.1587340068758643</v>
      </c>
      <c r="AQ48" s="127">
        <v>-0.47576056639588415</v>
      </c>
      <c r="AR48" s="127">
        <v>-2.6517292539632749</v>
      </c>
    </row>
    <row r="49" spans="40:44" x14ac:dyDescent="0.2">
      <c r="AN49" s="100" t="s">
        <v>134</v>
      </c>
      <c r="AO49" s="126">
        <v>-0.6058223908681164</v>
      </c>
      <c r="AP49" s="126">
        <v>-0.7037986733409376</v>
      </c>
      <c r="AQ49" s="127">
        <v>-7.572373911560959E-3</v>
      </c>
      <c r="AR49" s="127">
        <v>-3.7394460762646133</v>
      </c>
    </row>
    <row r="50" spans="40:44" x14ac:dyDescent="0.2">
      <c r="AN50" s="100" t="s">
        <v>135</v>
      </c>
      <c r="AO50" s="104">
        <v>1.2632284044036695</v>
      </c>
      <c r="AP50" s="104">
        <v>4.680144432611506</v>
      </c>
      <c r="AQ50" s="125">
        <v>-3.9176119103807139E-2</v>
      </c>
      <c r="AR50" s="125">
        <v>-1.4624902124932788</v>
      </c>
    </row>
    <row r="51" spans="40:44" x14ac:dyDescent="0.2">
      <c r="AN51" s="100" t="s">
        <v>136</v>
      </c>
      <c r="AO51" s="127">
        <v>-0.24027737731595877</v>
      </c>
      <c r="AP51" s="125">
        <v>-0.72653140189423837</v>
      </c>
      <c r="AQ51" s="127">
        <v>-0.55726366424012674</v>
      </c>
      <c r="AR51" s="104">
        <v>-0.92391904920038925</v>
      </c>
    </row>
    <row r="52" spans="40:44" x14ac:dyDescent="0.2">
      <c r="AN52" s="100" t="s">
        <v>137</v>
      </c>
      <c r="AO52" s="126">
        <v>-0.39743058071283244</v>
      </c>
      <c r="AP52" s="126">
        <v>-1.3579353327134154</v>
      </c>
      <c r="AQ52" s="127">
        <v>-0.20674541762756871</v>
      </c>
      <c r="AR52" s="127">
        <v>-0.87132891861303641</v>
      </c>
    </row>
    <row r="53" spans="40:44" x14ac:dyDescent="0.2">
      <c r="AN53" s="100" t="s">
        <v>138</v>
      </c>
      <c r="AO53" s="104">
        <v>6.6827733782247378E-2</v>
      </c>
      <c r="AP53" s="104">
        <v>2.5335804308073655</v>
      </c>
      <c r="AQ53" s="125">
        <v>-0.63432716261086064</v>
      </c>
      <c r="AR53" s="104">
        <v>-5.9991095264837924E-2</v>
      </c>
    </row>
    <row r="54" spans="40:44" x14ac:dyDescent="0.2">
      <c r="AN54" s="100" t="s">
        <v>139</v>
      </c>
      <c r="AO54" s="127">
        <v>-0.18078218199216778</v>
      </c>
      <c r="AP54" s="125">
        <v>-1.1652298495247599</v>
      </c>
      <c r="AQ54" s="127">
        <v>-0.30727726984479808</v>
      </c>
      <c r="AR54" s="104">
        <v>6.6708109250761538E-3</v>
      </c>
    </row>
    <row r="55" spans="40:44" x14ac:dyDescent="0.2">
      <c r="AN55" s="100" t="s">
        <v>140</v>
      </c>
      <c r="AO55" s="104">
        <v>0.45045031648462697</v>
      </c>
      <c r="AP55" s="104">
        <v>2.0494553383357257</v>
      </c>
      <c r="AQ55" s="104">
        <v>0.20810897758174463</v>
      </c>
      <c r="AR55" s="104">
        <v>-1.0960460135789418</v>
      </c>
    </row>
    <row r="56" spans="40:44" x14ac:dyDescent="0.2">
      <c r="AN56" s="100" t="s">
        <v>141</v>
      </c>
      <c r="AO56" s="104">
        <v>0.59703137575404241</v>
      </c>
      <c r="AP56" s="104">
        <v>1.1727817562253549</v>
      </c>
      <c r="AQ56" s="125">
        <v>-3.400659281782481E-2</v>
      </c>
      <c r="AR56" s="104">
        <v>-0.28891429710665406</v>
      </c>
    </row>
    <row r="57" spans="40:44" x14ac:dyDescent="0.2">
      <c r="AN57" s="100" t="s">
        <v>142</v>
      </c>
      <c r="AO57" s="127">
        <v>-0.45585688342384145</v>
      </c>
      <c r="AP57" s="125">
        <v>-1.9466942363551709</v>
      </c>
      <c r="AQ57" s="127">
        <v>-1.609014201629499</v>
      </c>
      <c r="AR57" s="104">
        <v>0.60841893440399986</v>
      </c>
    </row>
    <row r="58" spans="40:44" x14ac:dyDescent="0.2">
      <c r="AN58" s="100" t="s">
        <v>143</v>
      </c>
      <c r="AO58" s="104">
        <v>0.30676555045295828</v>
      </c>
      <c r="AP58" s="127">
        <v>-7.7717680460729355E-3</v>
      </c>
      <c r="AQ58" s="125">
        <v>-0.51993752950671102</v>
      </c>
      <c r="AR58" s="127">
        <v>-1.3831650104869908</v>
      </c>
    </row>
    <row r="59" spans="40:44" x14ac:dyDescent="0.2">
      <c r="AN59" s="100" t="s">
        <v>144</v>
      </c>
      <c r="AO59" s="104">
        <v>0.89777620852585471</v>
      </c>
      <c r="AP59" s="127">
        <v>-6.7636742494215731</v>
      </c>
      <c r="AQ59" s="125">
        <v>-2.7497691755865894</v>
      </c>
      <c r="AR59" s="127">
        <v>-8.8991710880627011</v>
      </c>
    </row>
    <row r="60" spans="40:44" x14ac:dyDescent="0.2">
      <c r="AN60" s="100" t="s">
        <v>145</v>
      </c>
      <c r="AO60" s="104">
        <v>0.21398159527498173</v>
      </c>
      <c r="AP60" s="104">
        <v>0.35313763739761317</v>
      </c>
      <c r="AQ60" s="125">
        <v>-0.14473520317625521</v>
      </c>
      <c r="AR60" s="125">
        <v>-0.50754908139134391</v>
      </c>
    </row>
    <row r="61" spans="40:44" x14ac:dyDescent="0.2">
      <c r="AN61" s="98" t="s">
        <v>146</v>
      </c>
      <c r="AO61" s="99">
        <v>0.26912520428652442</v>
      </c>
      <c r="AP61" s="130">
        <v>-0.48911365316582334</v>
      </c>
      <c r="AQ61" s="130">
        <v>-0.53074476042991847</v>
      </c>
      <c r="AR61" s="99">
        <v>0.16721644993090834</v>
      </c>
    </row>
    <row r="65" spans="40:48" x14ac:dyDescent="0.2">
      <c r="AN65" s="31"/>
      <c r="AO65" s="139"/>
      <c r="AP65" s="139"/>
      <c r="AQ65" s="139"/>
      <c r="AR65" s="31">
        <v>2009</v>
      </c>
      <c r="AS65" s="31"/>
      <c r="AT65" s="31"/>
      <c r="AU65" s="31">
        <v>2015</v>
      </c>
      <c r="AV65" s="31">
        <v>2009</v>
      </c>
    </row>
    <row r="66" spans="40:48" x14ac:dyDescent="0.2">
      <c r="AN66" s="131"/>
      <c r="AO66" s="131" t="s">
        <v>188</v>
      </c>
      <c r="AP66" s="131" t="s">
        <v>16</v>
      </c>
      <c r="AQ66" s="131" t="s">
        <v>189</v>
      </c>
      <c r="AR66" s="131" t="s">
        <v>190</v>
      </c>
      <c r="AS66" s="131" t="s">
        <v>18</v>
      </c>
      <c r="AT66" s="131" t="s">
        <v>191</v>
      </c>
      <c r="AU66" s="31" t="s">
        <v>192</v>
      </c>
      <c r="AV66" s="31" t="s">
        <v>192</v>
      </c>
    </row>
    <row r="67" spans="40:48" x14ac:dyDescent="0.2">
      <c r="AN67" s="135" t="s">
        <v>124</v>
      </c>
      <c r="AO67" s="133">
        <f>(AU67)/100</f>
        <v>-2.2000000000000002E-2</v>
      </c>
      <c r="AP67" s="133">
        <v>-9.8024599329109188E-2</v>
      </c>
      <c r="AQ67" s="132">
        <f>(AP67-AO67)</f>
        <v>-7.6024599329109183E-2</v>
      </c>
      <c r="AR67" s="133">
        <f>(AV67)/100</f>
        <v>-1.6E-2</v>
      </c>
      <c r="AS67" s="133">
        <v>0.10132710124363564</v>
      </c>
      <c r="AT67" s="133">
        <f>(AS67-AR67)</f>
        <v>0.11732710124363564</v>
      </c>
      <c r="AU67" s="31">
        <v>-2.2000000000000002</v>
      </c>
      <c r="AV67" s="31">
        <v>-1.6</v>
      </c>
    </row>
    <row r="68" spans="40:48" x14ac:dyDescent="0.2">
      <c r="AN68" s="135" t="s">
        <v>125</v>
      </c>
      <c r="AO68" s="133">
        <f t="shared" ref="AO68:AO87" si="4">(AU68)/100</f>
        <v>-5.4000000000000006E-2</v>
      </c>
      <c r="AP68" s="133">
        <v>-0.10734908136482949</v>
      </c>
      <c r="AQ68" s="136">
        <f t="shared" ref="AQ68:AQ87" si="5">(AP68-AO68)</f>
        <v>-5.3349081364829479E-2</v>
      </c>
      <c r="AR68" s="133">
        <f t="shared" ref="AR68:AR87" si="6">(AV68)/100</f>
        <v>7.0999999999999994E-2</v>
      </c>
      <c r="AS68" s="133">
        <v>1.6437617892751263E-2</v>
      </c>
      <c r="AT68" s="136">
        <f t="shared" ref="AT68:AT87" si="7">(AS68-AR68)</f>
        <v>-5.456238210724873E-2</v>
      </c>
      <c r="AU68" s="31">
        <v>-5.4</v>
      </c>
      <c r="AV68" s="31">
        <v>7.1</v>
      </c>
    </row>
    <row r="69" spans="40:48" x14ac:dyDescent="0.2">
      <c r="AN69" s="135" t="s">
        <v>126</v>
      </c>
      <c r="AO69" s="133">
        <f t="shared" si="4"/>
        <v>-9.3000000000000013E-2</v>
      </c>
      <c r="AP69" s="133">
        <v>0.14541142127349022</v>
      </c>
      <c r="AQ69" s="133">
        <f t="shared" si="5"/>
        <v>0.23841142127349024</v>
      </c>
      <c r="AR69" s="133">
        <f t="shared" si="6"/>
        <v>-2.4E-2</v>
      </c>
      <c r="AS69" s="133">
        <v>8.2787801373143774E-2</v>
      </c>
      <c r="AT69" s="133">
        <f t="shared" si="7"/>
        <v>0.10678780137314378</v>
      </c>
      <c r="AU69" s="31">
        <v>-9.3000000000000007</v>
      </c>
      <c r="AV69" s="31">
        <v>-2.4</v>
      </c>
    </row>
    <row r="70" spans="40:48" x14ac:dyDescent="0.2">
      <c r="AN70" s="135" t="s">
        <v>127</v>
      </c>
      <c r="AO70" s="133">
        <f t="shared" si="4"/>
        <v>-0.14599999999999999</v>
      </c>
      <c r="AP70" s="133">
        <v>-0.20447572640317629</v>
      </c>
      <c r="AQ70" s="136">
        <f t="shared" si="5"/>
        <v>-5.8475726403176304E-2</v>
      </c>
      <c r="AR70" s="133">
        <f t="shared" si="6"/>
        <v>-7.0000000000000007E-2</v>
      </c>
      <c r="AS70" s="133">
        <v>-9.5080358238252963E-2</v>
      </c>
      <c r="AT70" s="136">
        <f t="shared" si="7"/>
        <v>-2.5080358238252956E-2</v>
      </c>
      <c r="AU70" s="31">
        <v>-14.6</v>
      </c>
      <c r="AV70" s="31">
        <v>-7</v>
      </c>
    </row>
    <row r="71" spans="40:48" x14ac:dyDescent="0.2">
      <c r="AN71" s="135" t="s">
        <v>128</v>
      </c>
      <c r="AO71" s="133">
        <f t="shared" si="4"/>
        <v>-0.114</v>
      </c>
      <c r="AP71" s="133">
        <v>-3.2590794834012352E-2</v>
      </c>
      <c r="AQ71" s="133">
        <f t="shared" si="5"/>
        <v>8.1409205165987653E-2</v>
      </c>
      <c r="AR71" s="133">
        <f t="shared" si="6"/>
        <v>-6.3E-2</v>
      </c>
      <c r="AS71" s="133">
        <v>8.1027274537129254E-2</v>
      </c>
      <c r="AT71" s="133">
        <f t="shared" si="7"/>
        <v>0.14402727453712927</v>
      </c>
      <c r="AU71" s="31">
        <v>-11.4</v>
      </c>
      <c r="AV71" s="31">
        <v>-6.3</v>
      </c>
    </row>
    <row r="72" spans="40:48" x14ac:dyDescent="0.2">
      <c r="AN72" s="135" t="s">
        <v>129</v>
      </c>
      <c r="AO72" s="133">
        <f t="shared" si="4"/>
        <v>-7.6999999999999999E-2</v>
      </c>
      <c r="AP72" s="133">
        <v>-0.15392001807501129</v>
      </c>
      <c r="AQ72" s="136">
        <f t="shared" si="5"/>
        <v>-7.6920018075011296E-2</v>
      </c>
      <c r="AR72" s="133">
        <f t="shared" si="6"/>
        <v>-8.5999999999999993E-2</v>
      </c>
      <c r="AS72" s="133">
        <v>-0.16952547890321779</v>
      </c>
      <c r="AT72" s="136">
        <f t="shared" si="7"/>
        <v>-8.3525478903217792E-2</v>
      </c>
      <c r="AU72" s="31">
        <v>-7.7</v>
      </c>
      <c r="AV72" s="31">
        <v>-8.6</v>
      </c>
    </row>
    <row r="73" spans="40:48" x14ac:dyDescent="0.2">
      <c r="AN73" s="135" t="s">
        <v>130</v>
      </c>
      <c r="AO73" s="133">
        <f t="shared" si="4"/>
        <v>-4.5999999999999999E-2</v>
      </c>
      <c r="AP73" s="133">
        <v>-0.20083014048531281</v>
      </c>
      <c r="AQ73" s="136">
        <f t="shared" si="5"/>
        <v>-0.15483014048531279</v>
      </c>
      <c r="AR73" s="133">
        <f t="shared" si="6"/>
        <v>-0.17699999999999999</v>
      </c>
      <c r="AS73" s="133">
        <v>-0.23240263847474471</v>
      </c>
      <c r="AT73" s="136">
        <f t="shared" si="7"/>
        <v>-5.540263847474472E-2</v>
      </c>
      <c r="AU73" s="31">
        <v>-4.5999999999999996</v>
      </c>
      <c r="AV73" s="31">
        <v>-17.7</v>
      </c>
    </row>
    <row r="74" spans="40:48" x14ac:dyDescent="0.2">
      <c r="AN74" s="135" t="s">
        <v>131</v>
      </c>
      <c r="AO74" s="133">
        <f t="shared" si="4"/>
        <v>-6.9999999999999993E-3</v>
      </c>
      <c r="AP74" s="133">
        <v>-0.25111897922372906</v>
      </c>
      <c r="AQ74" s="136">
        <f t="shared" si="5"/>
        <v>-0.24411897922372905</v>
      </c>
      <c r="AR74" s="133">
        <f t="shared" si="6"/>
        <v>-1.8000000000000002E-2</v>
      </c>
      <c r="AS74" s="133">
        <v>-0.13855695053698378</v>
      </c>
      <c r="AT74" s="136">
        <f t="shared" si="7"/>
        <v>-0.12055695053698377</v>
      </c>
      <c r="AU74" s="31">
        <v>-0.7</v>
      </c>
      <c r="AV74" s="31">
        <v>-1.8</v>
      </c>
    </row>
    <row r="75" spans="40:48" x14ac:dyDescent="0.2">
      <c r="AN75" s="135" t="s">
        <v>193</v>
      </c>
      <c r="AO75" s="133">
        <f t="shared" si="4"/>
        <v>-0.06</v>
      </c>
      <c r="AP75" s="133">
        <v>-0.18781497111484413</v>
      </c>
      <c r="AQ75" s="136">
        <f t="shared" si="5"/>
        <v>-0.12781497111484413</v>
      </c>
      <c r="AR75" s="133">
        <f t="shared" si="6"/>
        <v>-8.0000000000000002E-3</v>
      </c>
      <c r="AS75" s="133">
        <v>-0.21991973732214529</v>
      </c>
      <c r="AT75" s="136">
        <f t="shared" si="7"/>
        <v>-0.21191973732214528</v>
      </c>
      <c r="AU75" s="31">
        <v>-6</v>
      </c>
      <c r="AV75" s="31">
        <v>-0.8</v>
      </c>
    </row>
    <row r="76" spans="40:48" x14ac:dyDescent="0.2">
      <c r="AN76" s="135" t="s">
        <v>194</v>
      </c>
      <c r="AO76" s="133">
        <f t="shared" si="4"/>
        <v>-0.124</v>
      </c>
      <c r="AP76" s="133">
        <v>2.0104166666666739E-2</v>
      </c>
      <c r="AQ76" s="133">
        <f t="shared" si="5"/>
        <v>0.14410416666666673</v>
      </c>
      <c r="AR76" s="133">
        <f t="shared" si="6"/>
        <v>0.08</v>
      </c>
      <c r="AS76" s="133">
        <v>-1.7129954060577657E-3</v>
      </c>
      <c r="AT76" s="132">
        <f t="shared" si="7"/>
        <v>-8.1712995406057767E-2</v>
      </c>
      <c r="AU76" s="31">
        <v>-12.4</v>
      </c>
      <c r="AV76" s="31">
        <v>8</v>
      </c>
    </row>
    <row r="77" spans="40:48" x14ac:dyDescent="0.2">
      <c r="AN77" s="135" t="s">
        <v>136</v>
      </c>
      <c r="AO77" s="133">
        <f t="shared" si="4"/>
        <v>-9.1999999999999998E-2</v>
      </c>
      <c r="AP77" s="133">
        <v>-0.17502822307518623</v>
      </c>
      <c r="AQ77" s="136">
        <f t="shared" si="5"/>
        <v>-8.302822307518623E-2</v>
      </c>
      <c r="AR77" s="133">
        <f t="shared" si="6"/>
        <v>-9.3000000000000013E-2</v>
      </c>
      <c r="AS77" s="133">
        <v>-0.16279543602281996</v>
      </c>
      <c r="AT77" s="136">
        <f t="shared" si="7"/>
        <v>-6.9795436022819943E-2</v>
      </c>
      <c r="AU77" s="31">
        <v>-9.1999999999999993</v>
      </c>
      <c r="AV77" s="31">
        <v>-9.3000000000000007</v>
      </c>
    </row>
    <row r="78" spans="40:48" x14ac:dyDescent="0.2">
      <c r="AN78" s="135" t="s">
        <v>137</v>
      </c>
      <c r="AO78" s="133">
        <f t="shared" si="4"/>
        <v>-7.9000000000000001E-2</v>
      </c>
      <c r="AP78" s="133">
        <v>-0.30215776690485402</v>
      </c>
      <c r="AQ78" s="136">
        <f t="shared" si="5"/>
        <v>-0.223157766904854</v>
      </c>
      <c r="AR78" s="133">
        <f t="shared" si="6"/>
        <v>-4.5999999999999999E-2</v>
      </c>
      <c r="AS78" s="133">
        <v>-0.1979602510460251</v>
      </c>
      <c r="AT78" s="136">
        <f t="shared" si="7"/>
        <v>-0.15196025104602512</v>
      </c>
      <c r="AU78" s="31">
        <v>-7.9</v>
      </c>
      <c r="AV78" s="31">
        <v>-4.5999999999999996</v>
      </c>
    </row>
    <row r="79" spans="40:48" x14ac:dyDescent="0.2">
      <c r="AN79" s="135" t="s">
        <v>138</v>
      </c>
      <c r="AO79" s="133">
        <f t="shared" si="4"/>
        <v>-8.8000000000000009E-2</v>
      </c>
      <c r="AP79" s="133">
        <v>-0.11065734265734266</v>
      </c>
      <c r="AQ79" s="136">
        <f t="shared" si="5"/>
        <v>-2.265734265734265E-2</v>
      </c>
      <c r="AR79" s="133">
        <f t="shared" si="6"/>
        <v>-0.17600000000000002</v>
      </c>
      <c r="AS79" s="133">
        <v>-0.20064812314339722</v>
      </c>
      <c r="AT79" s="136">
        <f t="shared" si="7"/>
        <v>-2.4648123143397205E-2</v>
      </c>
      <c r="AU79" s="31">
        <v>-8.8000000000000007</v>
      </c>
      <c r="AV79" s="31">
        <v>-17.600000000000001</v>
      </c>
    </row>
    <row r="80" spans="40:48" x14ac:dyDescent="0.2">
      <c r="AN80" s="135" t="s">
        <v>139</v>
      </c>
      <c r="AO80" s="133">
        <f t="shared" si="4"/>
        <v>-0.115</v>
      </c>
      <c r="AP80" s="133">
        <v>-0.21125431112724632</v>
      </c>
      <c r="AQ80" s="132">
        <f t="shared" si="5"/>
        <v>-9.625431112724632E-2</v>
      </c>
      <c r="AR80" s="133">
        <f t="shared" si="6"/>
        <v>-0.14699999999999999</v>
      </c>
      <c r="AS80" s="133">
        <v>-0.14253897550111352</v>
      </c>
      <c r="AT80" s="133">
        <f t="shared" si="7"/>
        <v>4.4610244988864678E-3</v>
      </c>
      <c r="AU80" s="31">
        <v>-11.5</v>
      </c>
      <c r="AV80" s="31">
        <v>-14.7</v>
      </c>
    </row>
    <row r="81" spans="40:48" x14ac:dyDescent="0.2">
      <c r="AN81" s="135" t="s">
        <v>140</v>
      </c>
      <c r="AO81" s="133">
        <f t="shared" si="4"/>
        <v>-0.30099999999999999</v>
      </c>
      <c r="AP81" s="133">
        <v>-0.27130536471276123</v>
      </c>
      <c r="AQ81" s="133">
        <f t="shared" si="5"/>
        <v>2.9694635287238758E-2</v>
      </c>
      <c r="AR81" s="133">
        <f t="shared" si="6"/>
        <v>-0.188</v>
      </c>
      <c r="AS81" s="133">
        <v>-0.21255144032921816</v>
      </c>
      <c r="AT81" s="132">
        <f t="shared" si="7"/>
        <v>-2.455144032921816E-2</v>
      </c>
      <c r="AU81" s="31">
        <v>-30.1</v>
      </c>
      <c r="AV81" s="31">
        <v>-18.8</v>
      </c>
    </row>
    <row r="82" spans="40:48" x14ac:dyDescent="0.2">
      <c r="AN82" s="135" t="s">
        <v>141</v>
      </c>
      <c r="AO82" s="133">
        <f t="shared" si="4"/>
        <v>-0.12</v>
      </c>
      <c r="AP82" s="133">
        <v>-0.11707483573683761</v>
      </c>
      <c r="AQ82" s="133">
        <f t="shared" si="5"/>
        <v>2.9251642631623886E-3</v>
      </c>
      <c r="AR82" s="133">
        <f t="shared" si="6"/>
        <v>-9.6999999999999989E-2</v>
      </c>
      <c r="AS82" s="133">
        <v>-8.0881327569376618E-2</v>
      </c>
      <c r="AT82" s="133">
        <f t="shared" si="7"/>
        <v>1.6118672430623371E-2</v>
      </c>
      <c r="AU82" s="31">
        <v>-12</v>
      </c>
      <c r="AV82" s="31">
        <v>-9.6999999999999993</v>
      </c>
    </row>
    <row r="83" spans="40:48" x14ac:dyDescent="0.2">
      <c r="AN83" s="135" t="s">
        <v>142</v>
      </c>
      <c r="AO83" s="133">
        <f t="shared" si="4"/>
        <v>-0.14599999999999999</v>
      </c>
      <c r="AP83" s="133">
        <v>-0.21311547998583066</v>
      </c>
      <c r="AQ83" s="132">
        <f t="shared" si="5"/>
        <v>-6.7115479985830673E-2</v>
      </c>
      <c r="AR83" s="133">
        <f t="shared" si="6"/>
        <v>-0.27399999999999997</v>
      </c>
      <c r="AS83" s="133">
        <v>-0.21500288517022514</v>
      </c>
      <c r="AT83" s="133">
        <f t="shared" si="7"/>
        <v>5.8997114829774822E-2</v>
      </c>
      <c r="AU83" s="31">
        <v>-14.6</v>
      </c>
      <c r="AV83" s="31">
        <v>-27.4</v>
      </c>
    </row>
    <row r="84" spans="40:48" x14ac:dyDescent="0.2">
      <c r="AN84" s="135" t="s">
        <v>143</v>
      </c>
      <c r="AO84" s="133">
        <f t="shared" si="4"/>
        <v>-0.25900000000000001</v>
      </c>
      <c r="AP84" s="133">
        <v>-0.25969038761550467</v>
      </c>
      <c r="AQ84" s="136">
        <f t="shared" si="5"/>
        <v>-6.9038761550466177E-4</v>
      </c>
      <c r="AR84" s="133">
        <f t="shared" si="6"/>
        <v>-0.121</v>
      </c>
      <c r="AS84" s="133">
        <v>-0.15425195188858415</v>
      </c>
      <c r="AT84" s="136">
        <f t="shared" si="7"/>
        <v>-3.3251951888584153E-2</v>
      </c>
      <c r="AU84" s="31">
        <v>-25.9</v>
      </c>
      <c r="AV84" s="31">
        <v>-12.1</v>
      </c>
    </row>
    <row r="85" spans="40:48" x14ac:dyDescent="0.2">
      <c r="AN85" s="135" t="s">
        <v>144</v>
      </c>
      <c r="AO85" s="133">
        <f t="shared" si="4"/>
        <v>-9.1999999999999998E-2</v>
      </c>
      <c r="AP85" s="133">
        <v>3.2945126429545696E-2</v>
      </c>
      <c r="AQ85" s="133">
        <f t="shared" si="5"/>
        <v>0.12494512642954569</v>
      </c>
      <c r="AR85" s="133">
        <f t="shared" si="6"/>
        <v>2.3E-2</v>
      </c>
      <c r="AS85" s="133">
        <v>-0.19299206131946345</v>
      </c>
      <c r="AT85" s="133">
        <f t="shared" si="7"/>
        <v>-0.21599206131946344</v>
      </c>
      <c r="AU85" s="31">
        <v>-9.1999999999999993</v>
      </c>
      <c r="AV85" s="31">
        <v>2.2999999999999998</v>
      </c>
    </row>
    <row r="86" spans="40:48" x14ac:dyDescent="0.2">
      <c r="AN86" s="135" t="s">
        <v>145</v>
      </c>
      <c r="AO86" s="133">
        <f t="shared" si="4"/>
        <v>-0.14699999999999999</v>
      </c>
      <c r="AP86" s="133">
        <v>-9.3182889465001167E-2</v>
      </c>
      <c r="AQ86" s="133">
        <f t="shared" si="5"/>
        <v>5.3817110534998824E-2</v>
      </c>
      <c r="AR86" s="133">
        <f t="shared" si="6"/>
        <v>-0.05</v>
      </c>
      <c r="AS86" s="133">
        <v>-0.16894123512182954</v>
      </c>
      <c r="AT86" s="133">
        <f t="shared" si="7"/>
        <v>-0.11894123512182954</v>
      </c>
      <c r="AU86" s="31">
        <v>-14.7</v>
      </c>
      <c r="AV86" s="31">
        <v>-5</v>
      </c>
    </row>
    <row r="87" spans="40:48" x14ac:dyDescent="0.2">
      <c r="AN87" s="137" t="s">
        <v>146</v>
      </c>
      <c r="AO87" s="138">
        <f t="shared" si="4"/>
        <v>-4.4000000000000004E-2</v>
      </c>
      <c r="AP87" s="138">
        <v>-8.0844142964814139E-2</v>
      </c>
      <c r="AQ87" s="134">
        <f t="shared" si="5"/>
        <v>-3.6844142964814135E-2</v>
      </c>
      <c r="AR87" s="138">
        <f t="shared" si="6"/>
        <v>-8.1000000000000003E-2</v>
      </c>
      <c r="AS87" s="138">
        <v>-6.7396741702156412E-2</v>
      </c>
      <c r="AT87" s="138">
        <f t="shared" si="7"/>
        <v>1.360325829784359E-2</v>
      </c>
      <c r="AU87" s="31">
        <v>-4.4000000000000004</v>
      </c>
      <c r="AV87" s="31">
        <v>-8.1</v>
      </c>
    </row>
    <row r="96" spans="40:48" x14ac:dyDescent="0.2">
      <c r="AN96" s="100"/>
      <c r="AO96" s="101"/>
      <c r="AP96" s="101"/>
      <c r="AQ96" s="101"/>
    </row>
    <row r="97" spans="40:43" x14ac:dyDescent="0.2">
      <c r="AN97" s="100"/>
      <c r="AO97" s="102"/>
      <c r="AP97" s="102"/>
      <c r="AQ97" s="102"/>
    </row>
    <row r="98" spans="40:43" x14ac:dyDescent="0.2">
      <c r="AN98" s="100"/>
      <c r="AO98" s="103"/>
      <c r="AP98" s="104"/>
      <c r="AQ98" s="104"/>
    </row>
    <row r="99" spans="40:43" x14ac:dyDescent="0.2">
      <c r="AN99" s="100"/>
      <c r="AO99" s="103"/>
      <c r="AP99" s="103"/>
      <c r="AQ99" s="103"/>
    </row>
    <row r="100" spans="40:43" x14ac:dyDescent="0.2">
      <c r="AN100" s="100"/>
      <c r="AO100" s="104"/>
      <c r="AP100" s="104"/>
      <c r="AQ100" s="103"/>
    </row>
    <row r="101" spans="40:43" x14ac:dyDescent="0.2">
      <c r="AN101" s="100"/>
      <c r="AO101" s="104"/>
      <c r="AP101" s="103"/>
      <c r="AQ101" s="104"/>
    </row>
    <row r="102" spans="40:43" x14ac:dyDescent="0.2">
      <c r="AN102" s="100"/>
      <c r="AO102" s="104"/>
      <c r="AP102" s="104"/>
      <c r="AQ102" s="103"/>
    </row>
    <row r="103" spans="40:43" x14ac:dyDescent="0.2">
      <c r="AN103" s="100"/>
      <c r="AO103" s="103"/>
      <c r="AP103" s="103"/>
      <c r="AQ103" s="103"/>
    </row>
    <row r="104" spans="40:43" x14ac:dyDescent="0.2">
      <c r="AN104" s="100"/>
      <c r="AO104" s="103"/>
      <c r="AP104" s="103"/>
      <c r="AQ104" s="103"/>
    </row>
    <row r="105" spans="40:43" x14ac:dyDescent="0.2">
      <c r="AN105" s="100"/>
      <c r="AO105" s="103"/>
      <c r="AP105" s="103"/>
      <c r="AQ105" s="103"/>
    </row>
    <row r="106" spans="40:43" x14ac:dyDescent="0.2">
      <c r="AN106" s="100"/>
      <c r="AO106" s="103"/>
      <c r="AP106" s="103"/>
      <c r="AQ106" s="103"/>
    </row>
    <row r="107" spans="40:43" x14ac:dyDescent="0.2">
      <c r="AN107" s="100"/>
      <c r="AO107" s="103"/>
      <c r="AP107" s="103"/>
      <c r="AQ107" s="103"/>
    </row>
    <row r="108" spans="40:43" x14ac:dyDescent="0.2">
      <c r="AN108" s="100"/>
      <c r="AO108" s="103"/>
      <c r="AP108" s="103"/>
      <c r="AQ108" s="103"/>
    </row>
    <row r="109" spans="40:43" x14ac:dyDescent="0.2">
      <c r="AN109" s="100"/>
      <c r="AO109" s="104"/>
      <c r="AP109" s="103"/>
      <c r="AQ109" s="103"/>
    </row>
    <row r="110" spans="40:43" x14ac:dyDescent="0.2">
      <c r="AN110" s="100"/>
      <c r="AO110" s="103"/>
      <c r="AP110" s="103"/>
      <c r="AQ110" s="103"/>
    </row>
    <row r="111" spans="40:43" x14ac:dyDescent="0.2">
      <c r="AN111" s="100"/>
      <c r="AO111" s="103"/>
      <c r="AP111" s="103"/>
      <c r="AQ111" s="103"/>
    </row>
    <row r="112" spans="40:43" x14ac:dyDescent="0.2">
      <c r="AN112" s="100"/>
      <c r="AO112" s="104"/>
      <c r="AP112" s="103"/>
      <c r="AQ112" s="103"/>
    </row>
    <row r="113" spans="40:43" x14ac:dyDescent="0.2">
      <c r="AN113" s="100"/>
      <c r="AO113" s="103"/>
      <c r="AP113" s="104"/>
      <c r="AQ113" s="103"/>
    </row>
    <row r="114" spans="40:43" x14ac:dyDescent="0.2">
      <c r="AN114" s="100"/>
      <c r="AO114" s="104"/>
      <c r="AP114" s="103"/>
      <c r="AQ114" s="104"/>
    </row>
    <row r="115" spans="40:43" x14ac:dyDescent="0.2">
      <c r="AN115" s="100"/>
      <c r="AO115" s="104"/>
      <c r="AP115" s="103"/>
      <c r="AQ115" s="103"/>
    </row>
    <row r="116" spans="40:43" x14ac:dyDescent="0.2">
      <c r="AN116" s="100"/>
      <c r="AO116" s="103"/>
      <c r="AP116" s="104"/>
      <c r="AQ116" s="103"/>
    </row>
    <row r="117" spans="40:43" x14ac:dyDescent="0.2">
      <c r="AN117" s="100"/>
      <c r="AO117" s="103"/>
      <c r="AP117" s="103"/>
      <c r="AQ117" s="103"/>
    </row>
    <row r="118" spans="40:43" x14ac:dyDescent="0.2">
      <c r="AN118" s="100"/>
      <c r="AO118" s="103"/>
      <c r="AP118" s="103"/>
      <c r="AQ118" s="103"/>
    </row>
    <row r="119" spans="40:43" x14ac:dyDescent="0.2">
      <c r="AN119" s="100"/>
      <c r="AO119" s="104"/>
      <c r="AP119" s="103"/>
      <c r="AQ119" s="103"/>
    </row>
    <row r="120" spans="40:43" x14ac:dyDescent="0.2">
      <c r="AN120" s="100"/>
      <c r="AO120" s="103"/>
      <c r="AP120" s="104"/>
      <c r="AQ120" s="103"/>
    </row>
  </sheetData>
  <mergeCells count="1">
    <mergeCell ref="AO65:AQ6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Produção Industrial Categorias </vt:lpstr>
      <vt:lpstr>Produção Industrial Setores</vt:lpstr>
      <vt:lpstr>CPI Funcex</vt:lpstr>
      <vt:lpstr>Gráfico 1</vt:lpstr>
      <vt:lpstr>Gráfico 2 e 3</vt:lpstr>
      <vt:lpstr>Gráfico 4</vt:lpstr>
      <vt:lpstr>Gráfico 5</vt:lpstr>
      <vt:lpstr>Tabela 1 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2016-06-17T21:05:20Z</dcterms:created>
  <dcterms:modified xsi:type="dcterms:W3CDTF">2016-07-15T22:06:10Z</dcterms:modified>
</cp:coreProperties>
</file>