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83"/>
  </bookViews>
  <sheets>
    <sheet name="Tabela1" sheetId="1" r:id="rId1"/>
    <sheet name="Tabela2" sheetId="2" r:id="rId2"/>
    <sheet name="Tabela3" sheetId="19" r:id="rId3"/>
    <sheet name="Tabela4" sheetId="20" r:id="rId4"/>
    <sheet name="Tabela5" sheetId="21" r:id="rId5"/>
    <sheet name="Grafico1" sheetId="5" r:id="rId6"/>
    <sheet name="Tabela6" sheetId="8" r:id="rId7"/>
    <sheet name="Tabela7" sheetId="9" r:id="rId8"/>
    <sheet name="Tabela8" sheetId="10" r:id="rId9"/>
    <sheet name="Tabela9" sheetId="12" r:id="rId10"/>
    <sheet name="Tabela10" sheetId="13" r:id="rId11"/>
    <sheet name="Tabela11" sheetId="11" r:id="rId12"/>
    <sheet name="Tabela12" sheetId="14" r:id="rId13"/>
    <sheet name="Tabela13" sheetId="15" r:id="rId14"/>
    <sheet name="Tabela14" sheetId="16" r:id="rId15"/>
    <sheet name="Tabela15" sheetId="17" r:id="rId16"/>
  </sheets>
  <externalReferences>
    <externalReference r:id="rId17"/>
    <externalReference r:id="rId18"/>
  </externalReferences>
  <definedNames>
    <definedName name="___pag2" localSheetId="12">'[2]2C46_01'!#REF!</definedName>
    <definedName name="___pag2" localSheetId="14">'[2]2C46_01'!#REF!</definedName>
    <definedName name="___pag2" localSheetId="15">'[2]2C46_01'!#REF!</definedName>
    <definedName name="___pag2">'[2]2C46_01'!#REF!</definedName>
    <definedName name="___pag3" localSheetId="12">'[2]2C46_01'!#REF!</definedName>
    <definedName name="___pag3" localSheetId="14">'[2]2C46_01'!#REF!</definedName>
    <definedName name="___pag3" localSheetId="15">'[2]2C46_01'!#REF!</definedName>
    <definedName name="___pag3">'[2]2C46_01'!#REF!</definedName>
    <definedName name="__pag2" localSheetId="7">'[2]2C46_01'!#REF!</definedName>
    <definedName name="__pag3" localSheetId="7">'[2]2C46_01'!#REF!</definedName>
    <definedName name="_xlnm._FilterDatabase" localSheetId="2" hidden="1">Tabela3!$B$5:$K$5</definedName>
    <definedName name="_pag2" localSheetId="12">'[2]2C46_01'!#REF!</definedName>
    <definedName name="_pag2" localSheetId="14">'[2]2C46_01'!#REF!</definedName>
    <definedName name="_pag2" localSheetId="15">'[2]2C46_01'!#REF!</definedName>
    <definedName name="_pag2">'[2]2C46_01'!#REF!</definedName>
    <definedName name="_pag3" localSheetId="12">'[2]2C46_01'!#REF!</definedName>
    <definedName name="_pag3" localSheetId="14">'[2]2C46_01'!#REF!</definedName>
    <definedName name="_pag3" localSheetId="15">'[2]2C46_01'!#REF!</definedName>
    <definedName name="_pag3">'[2]2C46_01'!#REF!</definedName>
    <definedName name="_xlnm.Print_Area" localSheetId="13">Tabela13!$A$3:$J$36</definedName>
    <definedName name="_xlnm.Print_Area" localSheetId="14">Tabela14!#REF!</definedName>
    <definedName name="CID_CAB" localSheetId="12">'[2]2C46_01'!#REF!</definedName>
    <definedName name="CID_CAB" localSheetId="14">'[2]2C46_01'!#REF!</definedName>
    <definedName name="CID_CAB" localSheetId="15">'[2]2C46_01'!#REF!</definedName>
    <definedName name="CID_CAB" localSheetId="7">'[2]2C46_01'!#REF!</definedName>
    <definedName name="CID_CAB">'[2]2C46_01'!#REF!</definedName>
    <definedName name="LOOP" localSheetId="12">'[2]2C46_01'!#REF!</definedName>
    <definedName name="LOOP" localSheetId="14">'[2]2C46_01'!#REF!</definedName>
    <definedName name="LOOP" localSheetId="15">'[2]2C46_01'!#REF!</definedName>
    <definedName name="LOOP" localSheetId="7">'[2]2C46_01'!#REF!</definedName>
    <definedName name="LOOP">'[2]2C46_01'!#REF!</definedName>
    <definedName name="Ponto1" localSheetId="12">'[2]2C46_01'!#REF!</definedName>
    <definedName name="Ponto1" localSheetId="14">'[2]2C46_01'!#REF!</definedName>
    <definedName name="Ponto1" localSheetId="15">'[2]2C46_01'!#REF!</definedName>
    <definedName name="Ponto1" localSheetId="7">'[2]2C46_01'!#REF!</definedName>
    <definedName name="Ponto1">'[2]2C46_01'!#REF!</definedName>
    <definedName name="Ponto2" localSheetId="12">'[2]2C46_01'!#REF!</definedName>
    <definedName name="Ponto2" localSheetId="14">'[2]2C46_01'!#REF!</definedName>
    <definedName name="Ponto2" localSheetId="15">'[2]2C46_01'!#REF!</definedName>
    <definedName name="Ponto2" localSheetId="7">'[2]2C46_01'!#REF!</definedName>
    <definedName name="Ponto2">'[2]2C46_01'!#REF!</definedName>
    <definedName name="_xlnm.Print_Titles" localSheetId="13">Tabela13!#REF!</definedName>
    <definedName name="_xlnm.Print_Titles" localSheetId="14">Tabela14!#REF!</definedName>
  </definedNames>
  <calcPr calcId="145621"/>
</workbook>
</file>

<file path=xl/calcChain.xml><?xml version="1.0" encoding="utf-8"?>
<calcChain xmlns="http://schemas.openxmlformats.org/spreadsheetml/2006/main">
  <c r="P17" i="12" l="1"/>
  <c r="O17" i="12"/>
  <c r="N17" i="12"/>
  <c r="S12" i="12" s="1"/>
  <c r="L17" i="12"/>
  <c r="G17" i="12"/>
  <c r="Q17" i="12" s="1"/>
  <c r="P16" i="12"/>
  <c r="O16" i="12"/>
  <c r="N16" i="12"/>
  <c r="L16" i="12"/>
  <c r="G16" i="12"/>
  <c r="Q16" i="12" s="1"/>
  <c r="P15" i="12"/>
  <c r="O15" i="12"/>
  <c r="N15" i="12"/>
  <c r="L15" i="12"/>
  <c r="G15" i="12"/>
  <c r="Q15" i="12" s="1"/>
  <c r="P14" i="12"/>
  <c r="O14" i="12"/>
  <c r="N14" i="12"/>
  <c r="L14" i="12"/>
  <c r="G14" i="12"/>
  <c r="Q14" i="12" s="1"/>
  <c r="P13" i="12"/>
  <c r="O13" i="12"/>
  <c r="N13" i="12"/>
  <c r="L13" i="12"/>
  <c r="G13" i="12"/>
  <c r="Q13" i="12" s="1"/>
  <c r="P12" i="12"/>
  <c r="O12" i="12"/>
  <c r="N12" i="12"/>
  <c r="L12" i="12"/>
  <c r="Q12" i="12" s="1"/>
  <c r="G12" i="12"/>
  <c r="P11" i="12"/>
  <c r="O11" i="12"/>
  <c r="N11" i="12"/>
  <c r="L11" i="12"/>
  <c r="Q11" i="12" s="1"/>
  <c r="G11" i="12"/>
  <c r="P10" i="12"/>
  <c r="O10" i="12"/>
  <c r="N10" i="12"/>
  <c r="L10" i="12"/>
  <c r="Q10" i="12" s="1"/>
  <c r="G10" i="12"/>
  <c r="P9" i="12"/>
  <c r="O9" i="12"/>
  <c r="N9" i="12"/>
  <c r="L9" i="12"/>
  <c r="Q9" i="12" s="1"/>
  <c r="G9" i="12"/>
  <c r="P8" i="12"/>
  <c r="O8" i="12"/>
  <c r="N8" i="12"/>
  <c r="L8" i="12"/>
  <c r="Q8" i="12" s="1"/>
  <c r="G8" i="12"/>
  <c r="P7" i="12"/>
  <c r="O7" i="12"/>
  <c r="N7" i="12"/>
  <c r="L7" i="12"/>
  <c r="Q7" i="12" s="1"/>
  <c r="G7" i="12"/>
  <c r="P6" i="12"/>
  <c r="O6" i="12"/>
  <c r="N6" i="12"/>
  <c r="L6" i="12"/>
  <c r="Q6" i="12" s="1"/>
  <c r="G6" i="12"/>
  <c r="P5" i="12"/>
  <c r="O5" i="12"/>
  <c r="N5" i="12"/>
  <c r="L5" i="12"/>
  <c r="Q5" i="12" s="1"/>
  <c r="G5" i="12"/>
</calcChain>
</file>

<file path=xl/sharedStrings.xml><?xml version="1.0" encoding="utf-8"?>
<sst xmlns="http://schemas.openxmlformats.org/spreadsheetml/2006/main" count="597" uniqueCount="212">
  <si>
    <t>Demonstrativo da situação previdenciária dos estados brasileiros - Ano de 2014 (R$ mil)</t>
  </si>
  <si>
    <t>Ordem</t>
  </si>
  <si>
    <t>Estado</t>
  </si>
  <si>
    <t>Despesa Previdenciária</t>
  </si>
  <si>
    <t>Contribuição Servidores</t>
  </si>
  <si>
    <t>Insuficiência de recursos em relação à RCL</t>
  </si>
  <si>
    <t>% Contribuição / Despesa</t>
  </si>
  <si>
    <t>RS</t>
  </si>
  <si>
    <t>MG</t>
  </si>
  <si>
    <t>RJ</t>
  </si>
  <si>
    <t>RN</t>
  </si>
  <si>
    <t>SC</t>
  </si>
  <si>
    <t>AL</t>
  </si>
  <si>
    <t>PR</t>
  </si>
  <si>
    <t>SE</t>
  </si>
  <si>
    <t>PB</t>
  </si>
  <si>
    <t>MS</t>
  </si>
  <si>
    <t>PE</t>
  </si>
  <si>
    <t>ES</t>
  </si>
  <si>
    <t>SP</t>
  </si>
  <si>
    <t>PI</t>
  </si>
  <si>
    <t>BA</t>
  </si>
  <si>
    <t>MT</t>
  </si>
  <si>
    <t>CE</t>
  </si>
  <si>
    <t>PA</t>
  </si>
  <si>
    <t>GO</t>
  </si>
  <si>
    <t>MA</t>
  </si>
  <si>
    <t>AC</t>
  </si>
  <si>
    <t>DF</t>
  </si>
  <si>
    <t>TO</t>
  </si>
  <si>
    <t>RO</t>
  </si>
  <si>
    <t>AP</t>
  </si>
  <si>
    <t>RR</t>
  </si>
  <si>
    <t>Brasil</t>
  </si>
  <si>
    <t>Fonte: COLLAZIOL (2015)</t>
  </si>
  <si>
    <t>Nota: o autor não obteve informações para o estado do Amazonas.</t>
  </si>
  <si>
    <t>Alíquotas previdenciárias descontadas dos servidores nos estados</t>
  </si>
  <si>
    <t>Alíquota (%)</t>
  </si>
  <si>
    <t>AM</t>
  </si>
  <si>
    <t xml:space="preserve">Fonte: Demonstrativos de Resultados da Avaliação Atuarial dos estados.
Nota: Alíquota referente à contribuição do servidor civil.
</t>
  </si>
  <si>
    <t>Proporção de idosos</t>
  </si>
  <si>
    <t>Insuficiência de Recursos em relação à RCL</t>
  </si>
  <si>
    <t>Quantidade de servidores dos RPPS por tipo de servidor, segundo as Unidades de Federação - 2007</t>
  </si>
  <si>
    <t>Unidade da Federação</t>
  </si>
  <si>
    <t>ATIVOS</t>
  </si>
  <si>
    <t>INATIVOS</t>
  </si>
  <si>
    <t>PENSIONISTAS</t>
  </si>
  <si>
    <t>ATIVO/TOTAL</t>
  </si>
  <si>
    <t>Rio de Janeiro</t>
  </si>
  <si>
    <t>Rio Grande do Sul</t>
  </si>
  <si>
    <t>Bahia</t>
  </si>
  <si>
    <t>Espírito Santo</t>
  </si>
  <si>
    <t>Distrito Federal</t>
  </si>
  <si>
    <t>Santa Catarina</t>
  </si>
  <si>
    <t>Pernambuco</t>
  </si>
  <si>
    <t>Paraíba</t>
  </si>
  <si>
    <t>Paraná</t>
  </si>
  <si>
    <t>São Paulo</t>
  </si>
  <si>
    <t>Pará</t>
  </si>
  <si>
    <t>Sergipe</t>
  </si>
  <si>
    <t>Rio Grande do Norte</t>
  </si>
  <si>
    <t>Piauí</t>
  </si>
  <si>
    <t>Minas Gerais</t>
  </si>
  <si>
    <t>Alagoas</t>
  </si>
  <si>
    <t>Goiás</t>
  </si>
  <si>
    <t>Mato Grosso do Sul</t>
  </si>
  <si>
    <t>Mato Grosso</t>
  </si>
  <si>
    <t>Maranhão</t>
  </si>
  <si>
    <t>Amazonas</t>
  </si>
  <si>
    <t>Acre</t>
  </si>
  <si>
    <t>Ceará</t>
  </si>
  <si>
    <t>Tocantins</t>
  </si>
  <si>
    <t>Rondônia</t>
  </si>
  <si>
    <t>Amapá</t>
  </si>
  <si>
    <t xml:space="preserve">Roraima </t>
  </si>
  <si>
    <t>Fonte: Anuário Estatístico da Previdência Social</t>
  </si>
  <si>
    <t>Quantidade de servidores dos RPPS em relação à população, por tipo de servidor, segundo as Unidades de Federação - 2007</t>
  </si>
  <si>
    <t>ATIVOS/
POPULAÇÃO</t>
  </si>
  <si>
    <t>ORDEM</t>
  </si>
  <si>
    <t>INATIVOS/
POPULAÇÃO</t>
  </si>
  <si>
    <t>PENSIONISTAS/
POPULAÇÃO</t>
  </si>
  <si>
    <t>TOTAL DE VÍNCULOS/
POPULAÇÃO</t>
  </si>
  <si>
    <t>Roraima</t>
  </si>
  <si>
    <t>Fonte: Anuário Estatístico da Previdência Social e IBGE (Projeções Populacionais - Revisão 2013)</t>
  </si>
  <si>
    <t>1º</t>
  </si>
  <si>
    <t>2º</t>
  </si>
  <si>
    <t>8º</t>
  </si>
  <si>
    <t>10º</t>
  </si>
  <si>
    <t>3º</t>
  </si>
  <si>
    <t>20º</t>
  </si>
  <si>
    <t>12º</t>
  </si>
  <si>
    <t>4º</t>
  </si>
  <si>
    <t>6º</t>
  </si>
  <si>
    <t>17º</t>
  </si>
  <si>
    <t>16º</t>
  </si>
  <si>
    <t>5º</t>
  </si>
  <si>
    <t>24º</t>
  </si>
  <si>
    <t>26º</t>
  </si>
  <si>
    <t>23º</t>
  </si>
  <si>
    <t>7º</t>
  </si>
  <si>
    <t>18º</t>
  </si>
  <si>
    <t>9º</t>
  </si>
  <si>
    <t>14º</t>
  </si>
  <si>
    <t>27º</t>
  </si>
  <si>
    <t>13º</t>
  </si>
  <si>
    <t>11º</t>
  </si>
  <si>
    <t>15º</t>
  </si>
  <si>
    <t>19º</t>
  </si>
  <si>
    <t>21º</t>
  </si>
  <si>
    <t>22º</t>
  </si>
  <si>
    <t>25º</t>
  </si>
  <si>
    <t>Percentual de professores servidores por faixa etária, 2007, Estados Selecionados</t>
  </si>
  <si>
    <t>Faixa Etária</t>
  </si>
  <si>
    <t>Até 24 anos</t>
  </si>
  <si>
    <t>De 25 a 32 anos</t>
  </si>
  <si>
    <t>De 33 a 40 anos</t>
  </si>
  <si>
    <t>De 41 a 50 anos</t>
  </si>
  <si>
    <t>Mais de 50 anos</t>
  </si>
  <si>
    <t>Fonte:MEC</t>
  </si>
  <si>
    <t>Percentual de professores homens e mulheres sobre o total, 2007, Estados Selecionados</t>
  </si>
  <si>
    <t>Percentual sobre o total</t>
  </si>
  <si>
    <t>Homens</t>
  </si>
  <si>
    <t>Mulheres</t>
  </si>
  <si>
    <t>Quantitativo de Vínculos Ativos, Inativos e Pensionistas, da Administração Direta e das Autarquias, 2002 a 2014</t>
  </si>
  <si>
    <t>Mês/
Ano</t>
  </si>
  <si>
    <t>Direta</t>
  </si>
  <si>
    <t>Autarquia</t>
  </si>
  <si>
    <t>Adm Direta + Autarquias</t>
  </si>
  <si>
    <t>Ativos</t>
  </si>
  <si>
    <t>Inativos</t>
  </si>
  <si>
    <t>Pensio-
nistas</t>
  </si>
  <si>
    <t>Total</t>
  </si>
  <si>
    <t>Fonte: Sefaz (Boletim Informativo de Pessoal)</t>
  </si>
  <si>
    <t>Salário médio mensal dos Servidores Públicos, por tipo de vínculo e sexo, Estados Selecionados</t>
  </si>
  <si>
    <t>Vínculo</t>
  </si>
  <si>
    <t>Sexo</t>
  </si>
  <si>
    <t>-</t>
  </si>
  <si>
    <t>Fonte: Demonstrativo de Resultados de Avaliação Atuarial</t>
  </si>
  <si>
    <t>Nota: Os dados de Inativos homens para o Paraná estavam indisponíveis</t>
  </si>
  <si>
    <t>Tabela 12 - Mês e ano de criação de regime de previdência complementar nos estados</t>
  </si>
  <si>
    <t>Ente</t>
  </si>
  <si>
    <t>Mês e Ano</t>
  </si>
  <si>
    <t>União</t>
  </si>
  <si>
    <t>Abril de 2012</t>
  </si>
  <si>
    <t>Dezembro de 2011</t>
  </si>
  <si>
    <t>Maio de 2012</t>
  </si>
  <si>
    <t>Setembro de 2013</t>
  </si>
  <si>
    <t>Dezembro de 2013</t>
  </si>
  <si>
    <t>Janeiro de 2014</t>
  </si>
  <si>
    <t>Dezembro de 2014</t>
  </si>
  <si>
    <t>Janeiro de 2015</t>
  </si>
  <si>
    <t>Fonte: RIO GRANDE DO SUL, 2015b.</t>
  </si>
  <si>
    <t>Crescimento médio anual da RCL entre os anos de 2000 e 2014 (em %)</t>
  </si>
  <si>
    <t>UF</t>
  </si>
  <si>
    <t>Crescimento médio anual</t>
  </si>
  <si>
    <t xml:space="preserve">DF </t>
  </si>
  <si>
    <t>Fonte: Secretaria do Tesouro Nacional</t>
  </si>
  <si>
    <t>Nota: Os dados de 2014 para o RN não estavam disponíveis</t>
  </si>
  <si>
    <t xml:space="preserve">Década </t>
  </si>
  <si>
    <t>1970-80</t>
  </si>
  <si>
    <t>Década 1980-90</t>
  </si>
  <si>
    <t>1990-2000</t>
  </si>
  <si>
    <t>Década 2000-10</t>
  </si>
  <si>
    <t xml:space="preserve">Período </t>
  </si>
  <si>
    <t>1980-2010</t>
  </si>
  <si>
    <t>Fonte: Ipeadata</t>
  </si>
  <si>
    <t>Crescimento real médio do PIB (em %)</t>
  </si>
  <si>
    <t>Crescimento percentual e nominal das despesas totais com previdência (2008 a 2012)</t>
  </si>
  <si>
    <t>2012/2008</t>
  </si>
  <si>
    <t>2012/2008 em montante</t>
  </si>
  <si>
    <t xml:space="preserve"> Roraima </t>
  </si>
  <si>
    <t xml:space="preserve"> Sergipe </t>
  </si>
  <si>
    <t xml:space="preserve"> Mato Grosso </t>
  </si>
  <si>
    <t xml:space="preserve"> Tocantins </t>
  </si>
  <si>
    <t xml:space="preserve"> Rondônia </t>
  </si>
  <si>
    <t xml:space="preserve"> Acre </t>
  </si>
  <si>
    <t xml:space="preserve"> Bahia </t>
  </si>
  <si>
    <t xml:space="preserve"> Mato Grosso do Sul </t>
  </si>
  <si>
    <t xml:space="preserve"> Santa Catarina </t>
  </si>
  <si>
    <t xml:space="preserve"> Paraíba </t>
  </si>
  <si>
    <t xml:space="preserve"> Distrito Federal </t>
  </si>
  <si>
    <t xml:space="preserve"> Ceará </t>
  </si>
  <si>
    <t xml:space="preserve"> Pará </t>
  </si>
  <si>
    <t xml:space="preserve"> São Paulo </t>
  </si>
  <si>
    <t xml:space="preserve"> Espírito Santo </t>
  </si>
  <si>
    <t xml:space="preserve"> Maranhão </t>
  </si>
  <si>
    <t xml:space="preserve"> Piauí </t>
  </si>
  <si>
    <t xml:space="preserve"> Amapá </t>
  </si>
  <si>
    <t xml:space="preserve"> Minas Gerais </t>
  </si>
  <si>
    <t xml:space="preserve"> Pernambuco </t>
  </si>
  <si>
    <t xml:space="preserve"> Rio Grande do Sul </t>
  </si>
  <si>
    <t xml:space="preserve"> Rio de Janeiro </t>
  </si>
  <si>
    <t xml:space="preserve"> Goiás </t>
  </si>
  <si>
    <t xml:space="preserve"> Amazonas </t>
  </si>
  <si>
    <t xml:space="preserve"> Alagoas </t>
  </si>
  <si>
    <t xml:space="preserve"> Rio Grande do Norte </t>
  </si>
  <si>
    <t>Fonte: Compara Brasil (2016)</t>
  </si>
  <si>
    <t>Nota: Não haviam dados disponibilizados para o Paraná</t>
  </si>
  <si>
    <t>Acréscimos</t>
  </si>
  <si>
    <t>1980/2013</t>
  </si>
  <si>
    <t>D. Federal</t>
  </si>
  <si>
    <t>Rio G. do Sul</t>
  </si>
  <si>
    <t>Mato G. Sul</t>
  </si>
  <si>
    <t>Fonte: IBGE</t>
  </si>
  <si>
    <t>Percentual da População por Grupo de Idade, por UF, 2015 e 2030, ordenado por maior percentual de idosos em 2015</t>
  </si>
  <si>
    <t>População Total</t>
  </si>
  <si>
    <t>0 a 14 anos</t>
  </si>
  <si>
    <t>15 a 59 anos</t>
  </si>
  <si>
    <t>60 anos ou mais</t>
  </si>
  <si>
    <t>Fonte: IBGE (Projeções Populacionais - Revisão 2013)</t>
  </si>
  <si>
    <t>Variação da População entre 2000 e 2015 por Grupo de Idade, por UF, por ordem de menor crescimento da população de 15 a 59 anos</t>
  </si>
  <si>
    <t>Expectativa de Vida ao Nascer por Unidade da Federação, 1980 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</si>
</sst>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R$&quot;\ #,##0.00;[Red]\-&quot;R$&quot;\ #,##0.00"/>
    <numFmt numFmtId="41" formatCode="_-* #,##0_-;\-* #,##0_-;_-* &quot;-&quot;_-;_-@_-"/>
    <numFmt numFmtId="43" formatCode="_-* #,##0.00_-;\-* #,##0.00_-;_-* &quot;-&quot;??_-;_-@_-"/>
    <numFmt numFmtId="168" formatCode="#,##0;&quot;–&quot;#,##0;&quot;–&quot;"/>
    <numFmt numFmtId="169" formatCode="0.0%"/>
    <numFmt numFmtId="170" formatCode="_([$€-2]* #,##0.00_);_([$€-2]* \(#,##0.00\);_([$€-2]* &quot;-&quot;??_)"/>
    <numFmt numFmtId="171" formatCode="#,##0.0_i"/>
    <numFmt numFmtId="172" formatCode="[$R$-416]\ #,##0.00;\-[$R$-416]\ #,##0.00"/>
    <numFmt numFmtId="173" formatCode="_(* #,##0.00_);_(* \(#,##0.00\);_(* &quot;-&quot;??_);_(@_)"/>
    <numFmt numFmtId="174" formatCode="_-* #,##0_-;\-* #,##0_-;_-* &quot;-&quot;??_-;_-@_-"/>
    <numFmt numFmtId="175" formatCode="_-* #,##0.0000_-;\-* #,##0.0000_-;_-* &quot;-&quot;??_-;_-@_-"/>
    <numFmt numFmtId="176" formatCode="d/m/yy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8"/>
      <name val="Times New Roman"/>
      <family val="1"/>
    </font>
    <font>
      <sz val="12"/>
      <name val="Calibri"/>
      <family val="2"/>
      <scheme val="minor"/>
    </font>
    <font>
      <b/>
      <sz val="9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b/>
      <i/>
      <sz val="16"/>
      <color indexed="8"/>
      <name val="Arial"/>
      <family val="2"/>
      <charset val="1"/>
    </font>
    <font>
      <u/>
      <sz val="8"/>
      <color theme="10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i/>
      <u/>
      <sz val="11"/>
      <color indexed="8"/>
      <name val="Arial"/>
      <family val="2"/>
      <charset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2" fillId="0" borderId="0">
      <alignment vertical="center"/>
    </xf>
    <xf numFmtId="9" fontId="10" fillId="0" borderId="0" applyFont="0" applyFill="0" applyBorder="0" applyAlignment="0" applyProtection="0"/>
    <xf numFmtId="0" fontId="14" fillId="0" borderId="0">
      <alignment vertical="center"/>
    </xf>
    <xf numFmtId="40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5" borderId="0" applyNumberFormat="0" applyBorder="0" applyAlignment="0" applyProtection="0"/>
    <xf numFmtId="0" fontId="20" fillId="17" borderId="18" applyNumberFormat="0" applyAlignment="0" applyProtection="0"/>
    <xf numFmtId="0" fontId="20" fillId="17" borderId="18" applyNumberFormat="0" applyAlignment="0" applyProtection="0"/>
    <xf numFmtId="0" fontId="21" fillId="18" borderId="19" applyNumberFormat="0" applyAlignment="0" applyProtection="0"/>
    <xf numFmtId="0" fontId="22" fillId="0" borderId="20" applyNumberFormat="0" applyFill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2" borderId="0" applyNumberFormat="0" applyBorder="0" applyAlignment="0" applyProtection="0"/>
    <xf numFmtId="0" fontId="23" fillId="8" borderId="18" applyNumberFormat="0" applyAlignment="0" applyProtection="0"/>
    <xf numFmtId="0" fontId="23" fillId="8" borderId="18" applyNumberFormat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24" fillId="0" borderId="0"/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 textRotation="90"/>
    </xf>
    <xf numFmtId="0" fontId="25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4" borderId="0" applyNumberFormat="0" applyBorder="0" applyAlignment="0" applyProtection="0"/>
    <xf numFmtId="0" fontId="29" fillId="2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7" fillId="24" borderId="21" applyNumberFormat="0" applyFont="0" applyAlignment="0" applyProtection="0"/>
    <xf numFmtId="0" fontId="17" fillId="24" borderId="21" applyNumberFormat="0" applyFont="0" applyAlignment="0" applyProtection="0"/>
    <xf numFmtId="0" fontId="17" fillId="24" borderId="21" applyNumberFormat="0" applyFont="0" applyAlignment="0" applyProtection="0"/>
    <xf numFmtId="0" fontId="17" fillId="24" borderId="21" applyNumberFormat="0" applyFont="0" applyAlignment="0" applyProtection="0"/>
    <xf numFmtId="0" fontId="30" fillId="24" borderId="21" applyNumberFormat="0" applyFont="0" applyAlignment="0" applyProtection="0"/>
    <xf numFmtId="0" fontId="30" fillId="24" borderId="21" applyNumberFormat="0" applyFont="0" applyAlignment="0" applyProtection="0"/>
    <xf numFmtId="171" fontId="31" fillId="0" borderId="0" applyFill="0" applyBorder="0" applyProtection="0">
      <alignment horizontal="right"/>
    </xf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0" fontId="32" fillId="0" borderId="0"/>
    <xf numFmtId="0" fontId="32" fillId="0" borderId="0"/>
    <xf numFmtId="172" fontId="32" fillId="0" borderId="0"/>
    <xf numFmtId="172" fontId="32" fillId="0" borderId="0"/>
    <xf numFmtId="0" fontId="33" fillId="17" borderId="22" applyNumberFormat="0" applyAlignment="0" applyProtection="0"/>
    <xf numFmtId="0" fontId="33" fillId="17" borderId="22" applyNumberFormat="0" applyAlignment="0" applyProtection="0"/>
    <xf numFmtId="41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ill="0" applyBorder="0" applyAlignment="0" applyProtection="0"/>
    <xf numFmtId="43" fontId="15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3" applyNumberFormat="0" applyFill="0" applyAlignment="0" applyProtection="0"/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39" fillId="0" borderId="26" applyNumberFormat="0" applyFill="0" applyAlignment="0" applyProtection="0"/>
    <xf numFmtId="173" fontId="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0" fontId="0" fillId="0" borderId="0" xfId="0" applyNumberFormat="1"/>
    <xf numFmtId="10" fontId="6" fillId="0" borderId="5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/>
    </xf>
    <xf numFmtId="10" fontId="5" fillId="0" borderId="8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left" wrapText="1"/>
    </xf>
    <xf numFmtId="0" fontId="0" fillId="0" borderId="15" xfId="0" applyBorder="1" applyAlignment="1">
      <alignment horizontal="center" vertical="center"/>
    </xf>
    <xf numFmtId="0" fontId="0" fillId="2" borderId="0" xfId="0" applyFill="1"/>
    <xf numFmtId="9" fontId="0" fillId="0" borderId="0" xfId="2" applyFont="1"/>
    <xf numFmtId="0" fontId="11" fillId="0" borderId="0" xfId="3" applyFont="1" applyBorder="1"/>
    <xf numFmtId="0" fontId="11" fillId="0" borderId="0" xfId="3" applyFont="1"/>
    <xf numFmtId="0" fontId="13" fillId="0" borderId="0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11" fillId="0" borderId="17" xfId="3" applyFont="1" applyBorder="1"/>
    <xf numFmtId="0" fontId="11" fillId="0" borderId="17" xfId="3" applyFont="1" applyBorder="1" applyAlignment="1">
      <alignment horizontal="center"/>
    </xf>
    <xf numFmtId="168" fontId="11" fillId="0" borderId="0" xfId="3" applyNumberFormat="1" applyFont="1" applyBorder="1" applyAlignment="1" applyProtection="1">
      <alignment horizontal="right"/>
    </xf>
    <xf numFmtId="169" fontId="11" fillId="0" borderId="0" xfId="5" applyNumberFormat="1" applyFont="1"/>
    <xf numFmtId="168" fontId="11" fillId="0" borderId="0" xfId="3" applyNumberFormat="1" applyFont="1"/>
    <xf numFmtId="0" fontId="11" fillId="0" borderId="15" xfId="3" applyFont="1" applyBorder="1"/>
    <xf numFmtId="168" fontId="11" fillId="0" borderId="15" xfId="3" applyNumberFormat="1" applyFont="1" applyBorder="1" applyAlignment="1" applyProtection="1">
      <alignment horizontal="right"/>
    </xf>
    <xf numFmtId="169" fontId="11" fillId="0" borderId="15" xfId="5" applyNumberFormat="1" applyFont="1" applyBorder="1"/>
    <xf numFmtId="0" fontId="13" fillId="0" borderId="0" xfId="4" applyFont="1" applyBorder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0" fontId="11" fillId="0" borderId="17" xfId="3" applyFont="1" applyBorder="1" applyAlignment="1">
      <alignment vertical="center"/>
    </xf>
    <xf numFmtId="0" fontId="11" fillId="0" borderId="17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10" fontId="11" fillId="0" borderId="0" xfId="5" applyNumberFormat="1" applyFont="1" applyBorder="1" applyAlignment="1" applyProtection="1">
      <alignment horizontal="center"/>
    </xf>
    <xf numFmtId="38" fontId="11" fillId="0" borderId="0" xfId="7" applyNumberFormat="1" applyFont="1" applyBorder="1" applyAlignment="1" applyProtection="1">
      <alignment horizontal="center"/>
    </xf>
    <xf numFmtId="10" fontId="11" fillId="0" borderId="0" xfId="5" applyNumberFormat="1" applyFont="1" applyBorder="1" applyAlignment="1" applyProtection="1">
      <alignment horizontal="right"/>
    </xf>
    <xf numFmtId="10" fontId="11" fillId="0" borderId="15" xfId="5" applyNumberFormat="1" applyFont="1" applyBorder="1" applyAlignment="1" applyProtection="1">
      <alignment horizontal="center"/>
    </xf>
    <xf numFmtId="38" fontId="11" fillId="0" borderId="15" xfId="7" applyNumberFormat="1" applyFont="1" applyBorder="1" applyAlignment="1" applyProtection="1">
      <alignment horizontal="center"/>
    </xf>
    <xf numFmtId="0" fontId="0" fillId="0" borderId="0" xfId="0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10" fontId="0" fillId="0" borderId="16" xfId="1" applyNumberFormat="1" applyFont="1" applyFill="1" applyBorder="1" applyAlignment="1">
      <alignment horizontal="center" vertical="center"/>
    </xf>
    <xf numFmtId="10" fontId="16" fillId="0" borderId="0" xfId="8" applyNumberFormat="1" applyFont="1"/>
    <xf numFmtId="0" fontId="0" fillId="0" borderId="0" xfId="0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10" fontId="0" fillId="0" borderId="15" xfId="1" applyNumberFormat="1" applyFont="1" applyFill="1" applyBorder="1" applyAlignment="1">
      <alignment horizontal="center" vertical="center"/>
    </xf>
    <xf numFmtId="10" fontId="0" fillId="0" borderId="15" xfId="0" applyNumberFormat="1" applyBorder="1"/>
    <xf numFmtId="10" fontId="16" fillId="0" borderId="15" xfId="8" applyNumberFormat="1" applyFont="1" applyBorder="1"/>
    <xf numFmtId="10" fontId="0" fillId="0" borderId="0" xfId="0" applyNumberFormat="1" applyBorder="1"/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" fontId="0" fillId="0" borderId="0" xfId="0" applyNumberFormat="1" applyBorder="1"/>
    <xf numFmtId="174" fontId="0" fillId="0" borderId="0" xfId="1" applyNumberFormat="1" applyFont="1" applyBorder="1"/>
    <xf numFmtId="174" fontId="2" fillId="0" borderId="0" xfId="1" applyNumberFormat="1" applyFont="1" applyBorder="1"/>
    <xf numFmtId="175" fontId="0" fillId="0" borderId="0" xfId="1" applyNumberFormat="1" applyFont="1" applyFill="1" applyBorder="1"/>
    <xf numFmtId="17" fontId="0" fillId="0" borderId="15" xfId="0" applyNumberFormat="1" applyBorder="1"/>
    <xf numFmtId="174" fontId="0" fillId="0" borderId="15" xfId="1" applyNumberFormat="1" applyFont="1" applyBorder="1"/>
    <xf numFmtId="174" fontId="2" fillId="0" borderId="15" xfId="1" applyNumberFormat="1" applyFont="1" applyBorder="1"/>
    <xf numFmtId="10" fontId="0" fillId="0" borderId="0" xfId="2" applyNumberFormat="1" applyFont="1" applyFill="1" applyBorder="1"/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43" fontId="0" fillId="0" borderId="16" xfId="1" applyNumberFormat="1" applyFont="1" applyFill="1" applyBorder="1" applyAlignment="1">
      <alignment horizontal="center" vertical="center"/>
    </xf>
    <xf numFmtId="43" fontId="0" fillId="0" borderId="16" xfId="1" applyNumberFormat="1" applyFont="1" applyBorder="1" applyAlignment="1">
      <alignment horizontal="center" vertical="center"/>
    </xf>
    <xf numFmtId="2" fontId="0" fillId="0" borderId="16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3" fontId="0" fillId="0" borderId="15" xfId="1" applyNumberFormat="1" applyFont="1" applyFill="1" applyBorder="1" applyAlignment="1">
      <alignment horizontal="center" vertical="center"/>
    </xf>
    <xf numFmtId="43" fontId="0" fillId="0" borderId="15" xfId="1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3" fontId="0" fillId="0" borderId="0" xfId="1" applyNumberFormat="1" applyFont="1" applyBorder="1" applyAlignment="1">
      <alignment horizontal="center" vertical="center"/>
    </xf>
    <xf numFmtId="43" fontId="0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9" fillId="25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9" fillId="25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16" fillId="0" borderId="0" xfId="8" applyNumberFormat="1" applyFont="1" applyBorder="1"/>
    <xf numFmtId="0" fontId="15" fillId="0" borderId="15" xfId="64" applyFont="1" applyFill="1" applyBorder="1" applyAlignment="1">
      <alignment horizontal="center" vertical="center"/>
    </xf>
    <xf numFmtId="0" fontId="15" fillId="0" borderId="15" xfId="64" applyFill="1" applyBorder="1" applyAlignment="1">
      <alignment horizontal="center" vertical="center"/>
    </xf>
    <xf numFmtId="0" fontId="15" fillId="0" borderId="0" xfId="64" applyFill="1" applyBorder="1"/>
    <xf numFmtId="0" fontId="40" fillId="0" borderId="15" xfId="64" applyFont="1" applyFill="1" applyBorder="1" applyAlignment="1">
      <alignment horizontal="center" vertical="center"/>
    </xf>
    <xf numFmtId="176" fontId="40" fillId="0" borderId="15" xfId="64" applyNumberFormat="1" applyFont="1" applyFill="1" applyBorder="1" applyAlignment="1">
      <alignment horizontal="center" vertical="center" wrapText="1"/>
    </xf>
    <xf numFmtId="176" fontId="40" fillId="0" borderId="0" xfId="64" applyNumberFormat="1" applyFont="1" applyFill="1" applyBorder="1" applyAlignment="1">
      <alignment horizontal="center" vertical="center" wrapText="1"/>
    </xf>
    <xf numFmtId="0" fontId="40" fillId="0" borderId="0" xfId="64" applyFont="1" applyFill="1" applyBorder="1" applyAlignment="1">
      <alignment horizontal="left"/>
    </xf>
    <xf numFmtId="169" fontId="41" fillId="0" borderId="0" xfId="82" applyNumberFormat="1" applyFont="1" applyFill="1" applyBorder="1" applyAlignment="1">
      <alignment horizontal="right" wrapText="1"/>
    </xf>
    <xf numFmtId="9" fontId="41" fillId="0" borderId="0" xfId="82" applyFont="1" applyFill="1" applyBorder="1" applyAlignment="1">
      <alignment horizontal="right" wrapText="1"/>
    </xf>
    <xf numFmtId="0" fontId="40" fillId="0" borderId="15" xfId="64" applyFont="1" applyFill="1" applyBorder="1" applyAlignment="1">
      <alignment horizontal="left"/>
    </xf>
    <xf numFmtId="169" fontId="41" fillId="0" borderId="15" xfId="82" applyNumberFormat="1" applyFont="1" applyFill="1" applyBorder="1" applyAlignment="1">
      <alignment horizontal="right" wrapText="1"/>
    </xf>
    <xf numFmtId="9" fontId="41" fillId="0" borderId="15" xfId="82" applyFont="1" applyFill="1" applyBorder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7" fillId="25" borderId="0" xfId="0" applyFont="1" applyFill="1" applyAlignment="1">
      <alignment vertical="center"/>
    </xf>
    <xf numFmtId="10" fontId="7" fillId="25" borderId="0" xfId="0" applyNumberFormat="1" applyFont="1" applyFill="1" applyAlignment="1">
      <alignment horizontal="center" vertical="center"/>
    </xf>
    <xf numFmtId="0" fontId="7" fillId="0" borderId="3" xfId="0" applyFont="1" applyBorder="1" applyAlignment="1">
      <alignment vertical="center"/>
    </xf>
    <xf numFmtId="10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0" fillId="0" borderId="0" xfId="0" applyAlignment="1">
      <alignment horizontal="justify" vertical="center"/>
    </xf>
    <xf numFmtId="0" fontId="4" fillId="25" borderId="14" xfId="0" applyFont="1" applyFill="1" applyBorder="1" applyAlignment="1">
      <alignment horizontal="center" vertical="center" wrapText="1"/>
    </xf>
    <xf numFmtId="0" fontId="4" fillId="25" borderId="14" xfId="0" applyFont="1" applyFill="1" applyBorder="1" applyAlignment="1">
      <alignment horizontal="center" vertical="center" wrapText="1"/>
    </xf>
    <xf numFmtId="0" fontId="4" fillId="25" borderId="3" xfId="0" applyFont="1" applyFill="1" applyBorder="1" applyAlignment="1">
      <alignment horizontal="center" vertical="center" wrapText="1"/>
    </xf>
    <xf numFmtId="0" fontId="4" fillId="25" borderId="3" xfId="0" applyFont="1" applyFill="1" applyBorder="1" applyAlignment="1">
      <alignment horizontal="center" vertical="center" wrapText="1"/>
    </xf>
    <xf numFmtId="0" fontId="15" fillId="0" borderId="3" xfId="64" applyFill="1" applyBorder="1" applyAlignment="1">
      <alignment horizontal="center" vertical="center"/>
    </xf>
    <xf numFmtId="8" fontId="7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10" fontId="42" fillId="0" borderId="0" xfId="0" applyNumberFormat="1" applyFont="1" applyAlignment="1">
      <alignment horizontal="center" vertical="center"/>
    </xf>
    <xf numFmtId="8" fontId="42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25" borderId="7" xfId="0" applyFont="1" applyFill="1" applyBorder="1" applyAlignment="1">
      <alignment horizontal="center" vertical="center" wrapText="1"/>
    </xf>
    <xf numFmtId="8" fontId="43" fillId="0" borderId="3" xfId="0" applyNumberFormat="1" applyFont="1" applyBorder="1" applyAlignment="1">
      <alignment vertical="center"/>
    </xf>
    <xf numFmtId="0" fontId="40" fillId="0" borderId="0" xfId="0" applyFont="1" applyFill="1" applyBorder="1"/>
    <xf numFmtId="0" fontId="40" fillId="0" borderId="15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right" wrapText="1"/>
    </xf>
    <xf numFmtId="0" fontId="16" fillId="0" borderId="15" xfId="0" applyFont="1" applyFill="1" applyBorder="1" applyAlignment="1">
      <alignment horizontal="left" wrapText="1"/>
    </xf>
    <xf numFmtId="0" fontId="16" fillId="0" borderId="15" xfId="0" applyFont="1" applyFill="1" applyBorder="1" applyAlignment="1">
      <alignment horizontal="right" wrapText="1"/>
    </xf>
    <xf numFmtId="0" fontId="42" fillId="0" borderId="15" xfId="113" applyFont="1" applyBorder="1" applyAlignment="1">
      <alignment horizontal="center" vertical="center" wrapText="1"/>
    </xf>
    <xf numFmtId="0" fontId="42" fillId="0" borderId="0" xfId="113" applyFont="1"/>
    <xf numFmtId="0" fontId="42" fillId="0" borderId="16" xfId="113" applyFont="1" applyBorder="1" applyAlignment="1">
      <alignment horizontal="center" vertical="center"/>
    </xf>
    <xf numFmtId="0" fontId="42" fillId="0" borderId="17" xfId="113" applyFont="1" applyBorder="1" applyAlignment="1">
      <alignment horizontal="center" vertical="center" wrapText="1"/>
    </xf>
    <xf numFmtId="0" fontId="42" fillId="0" borderId="0" xfId="113" applyFont="1" applyBorder="1" applyAlignment="1">
      <alignment horizontal="center" wrapText="1"/>
    </xf>
    <xf numFmtId="0" fontId="42" fillId="0" borderId="15" xfId="113" applyFont="1" applyBorder="1" applyAlignment="1">
      <alignment horizontal="center" vertical="center"/>
    </xf>
    <xf numFmtId="0" fontId="42" fillId="0" borderId="15" xfId="113" applyFont="1" applyBorder="1" applyAlignment="1">
      <alignment horizontal="center" vertical="center" wrapText="1"/>
    </xf>
    <xf numFmtId="0" fontId="42" fillId="0" borderId="0" xfId="113" applyFont="1" applyAlignment="1">
      <alignment wrapText="1"/>
    </xf>
    <xf numFmtId="174" fontId="42" fillId="0" borderId="0" xfId="114" applyNumberFormat="1" applyFont="1"/>
    <xf numFmtId="169" fontId="42" fillId="0" borderId="0" xfId="115" applyNumberFormat="1" applyFont="1"/>
    <xf numFmtId="0" fontId="42" fillId="0" borderId="0" xfId="113" applyFont="1" applyBorder="1"/>
    <xf numFmtId="174" fontId="42" fillId="0" borderId="0" xfId="114" applyNumberFormat="1" applyFont="1" applyBorder="1"/>
    <xf numFmtId="169" fontId="42" fillId="0" borderId="0" xfId="115" applyNumberFormat="1" applyFont="1" applyBorder="1"/>
    <xf numFmtId="0" fontId="42" fillId="0" borderId="15" xfId="113" applyFont="1" applyBorder="1"/>
    <xf numFmtId="174" fontId="42" fillId="0" borderId="15" xfId="114" applyNumberFormat="1" applyFont="1" applyBorder="1"/>
    <xf numFmtId="169" fontId="42" fillId="0" borderId="15" xfId="115" applyNumberFormat="1" applyFont="1" applyBorder="1"/>
    <xf numFmtId="0" fontId="42" fillId="0" borderId="15" xfId="113" applyFont="1" applyBorder="1" applyAlignment="1">
      <alignment horizontal="center" wrapText="1"/>
    </xf>
    <xf numFmtId="0" fontId="42" fillId="0" borderId="15" xfId="113" applyFont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</cellXfs>
  <cellStyles count="118">
    <cellStyle name="20% - Ênfase1 2" xfId="9"/>
    <cellStyle name="20% - Ênfase1 2 2" xfId="10"/>
    <cellStyle name="20% - Ênfase2 2" xfId="11"/>
    <cellStyle name="20% - Ênfase2 2 2" xfId="12"/>
    <cellStyle name="20% - Ênfase3 2" xfId="13"/>
    <cellStyle name="20% - Ênfase3 2 2" xfId="14"/>
    <cellStyle name="20% - Ênfase4 2" xfId="15"/>
    <cellStyle name="20% - Ênfase4 2 2" xfId="16"/>
    <cellStyle name="20% - Ênfase5 2" xfId="17"/>
    <cellStyle name="20% - Ênfase5 2 2" xfId="18"/>
    <cellStyle name="20% - Ênfase6 2" xfId="19"/>
    <cellStyle name="20% - Ênfase6 2 2" xfId="20"/>
    <cellStyle name="40% - Ênfase1 2" xfId="21"/>
    <cellStyle name="40% - Ênfase1 2 2" xfId="22"/>
    <cellStyle name="40% - Ênfase2 2" xfId="23"/>
    <cellStyle name="40% - Ênfase2 2 2" xfId="24"/>
    <cellStyle name="40% - Ênfase3 2" xfId="25"/>
    <cellStyle name="40% - Ênfase3 2 2" xfId="26"/>
    <cellStyle name="40% - Ênfase4 2" xfId="27"/>
    <cellStyle name="40% - Ênfase4 2 2" xfId="28"/>
    <cellStyle name="40% - Ênfase5 2" xfId="29"/>
    <cellStyle name="40% - Ênfase5 2 2" xfId="30"/>
    <cellStyle name="40% - Ênfase6 2" xfId="31"/>
    <cellStyle name="40% - Ênfase6 2 2" xfId="32"/>
    <cellStyle name="60% - Ênfase1 2" xfId="33"/>
    <cellStyle name="60% - Ênfase2 2" xfId="34"/>
    <cellStyle name="60% - Ênfase3 2" xfId="35"/>
    <cellStyle name="60% - Ênfase4 2" xfId="36"/>
    <cellStyle name="60% - Ênfase5 2" xfId="37"/>
    <cellStyle name="60% - Ênfase6 2" xfId="38"/>
    <cellStyle name="Bom 2" xfId="39"/>
    <cellStyle name="Cálculo 2" xfId="40"/>
    <cellStyle name="Cálculo 2 2" xfId="41"/>
    <cellStyle name="Capítulo" xfId="6"/>
    <cellStyle name="Célula de Verificação 2" xfId="42"/>
    <cellStyle name="Célula Vinculada 2" xfId="43"/>
    <cellStyle name="Ênfase1 2" xfId="44"/>
    <cellStyle name="Ênfase2 2" xfId="45"/>
    <cellStyle name="Ênfase3 2" xfId="46"/>
    <cellStyle name="Ênfase4 2" xfId="47"/>
    <cellStyle name="Ênfase5 2" xfId="48"/>
    <cellStyle name="Ênfase6 2" xfId="49"/>
    <cellStyle name="Entrada 2" xfId="50"/>
    <cellStyle name="Entrada 2 2" xfId="51"/>
    <cellStyle name="Euro" xfId="52"/>
    <cellStyle name="Euro 2" xfId="53"/>
    <cellStyle name="Euro 3" xfId="54"/>
    <cellStyle name="Excel Built-in Normal" xfId="55"/>
    <cellStyle name="Heading 1" xfId="56"/>
    <cellStyle name="Heading 2" xfId="57"/>
    <cellStyle name="Heading1 1" xfId="58"/>
    <cellStyle name="Heading1 2" xfId="59"/>
    <cellStyle name="Hiperlink 2" xfId="60"/>
    <cellStyle name="Hyperlink 2" xfId="61"/>
    <cellStyle name="Incorreto 2" xfId="62"/>
    <cellStyle name="Neutra 2" xfId="63"/>
    <cellStyle name="Normal" xfId="0" builtinId="0"/>
    <cellStyle name="Normal 16 2" xfId="116"/>
    <cellStyle name="Normal 2" xfId="3"/>
    <cellStyle name="Normal 2 2" xfId="64"/>
    <cellStyle name="Normal 2 3" xfId="65"/>
    <cellStyle name="Normal 2 4" xfId="66"/>
    <cellStyle name="Normal 3" xfId="67"/>
    <cellStyle name="Normal 3 2" xfId="68"/>
    <cellStyle name="Normal 3 3" xfId="69"/>
    <cellStyle name="Normal 4" xfId="70"/>
    <cellStyle name="Normal 5" xfId="71"/>
    <cellStyle name="Normal 6" xfId="72"/>
    <cellStyle name="Normal 7" xfId="73"/>
    <cellStyle name="Normal 8" xfId="113"/>
    <cellStyle name="Nota 2" xfId="74"/>
    <cellStyle name="Nota 2 2" xfId="75"/>
    <cellStyle name="Nota 2 2 2" xfId="76"/>
    <cellStyle name="Nota 2 3" xfId="77"/>
    <cellStyle name="Nota 3" xfId="78"/>
    <cellStyle name="Nota 3 2" xfId="79"/>
    <cellStyle name="NumberCellStyle" xfId="80"/>
    <cellStyle name="Percent 2" xfId="117"/>
    <cellStyle name="Porcentagem" xfId="2" builtinId="5"/>
    <cellStyle name="Porcentagem 2" xfId="5"/>
    <cellStyle name="Porcentagem 2 2" xfId="81"/>
    <cellStyle name="Porcentagem 2 3" xfId="82"/>
    <cellStyle name="Porcentagem 3" xfId="8"/>
    <cellStyle name="Porcentagem 4" xfId="115"/>
    <cellStyle name="Result 1" xfId="83"/>
    <cellStyle name="Result 2" xfId="84"/>
    <cellStyle name="Result2 1" xfId="85"/>
    <cellStyle name="Result2 2" xfId="86"/>
    <cellStyle name="Saída 2" xfId="87"/>
    <cellStyle name="Saída 2 2" xfId="88"/>
    <cellStyle name="Separador de milhares [0] 2" xfId="89"/>
    <cellStyle name="Separador de milhares [0] 2 2" xfId="90"/>
    <cellStyle name="Separador de milhares 2" xfId="91"/>
    <cellStyle name="Separador de milhares 2 2" xfId="92"/>
    <cellStyle name="Separador de milhares 3" xfId="93"/>
    <cellStyle name="Separador de milhares 3 2" xfId="94"/>
    <cellStyle name="style1412100157482" xfId="95"/>
    <cellStyle name="style1412100158777" xfId="96"/>
    <cellStyle name="style1412100158995" xfId="97"/>
    <cellStyle name="Texto de Aviso 2" xfId="98"/>
    <cellStyle name="Texto Explicativo 2" xfId="99"/>
    <cellStyle name="Título 1 2" xfId="100"/>
    <cellStyle name="Título 2 2" xfId="101"/>
    <cellStyle name="Título 3 2" xfId="102"/>
    <cellStyle name="Título 4 2" xfId="103"/>
    <cellStyle name="Título 5" xfId="4"/>
    <cellStyle name="Total 2" xfId="104"/>
    <cellStyle name="Total 2 2" xfId="105"/>
    <cellStyle name="Vírgula" xfId="1" builtinId="3"/>
    <cellStyle name="Vírgula 2" xfId="7"/>
    <cellStyle name="Vírgula 2 2" xfId="106"/>
    <cellStyle name="Vírgula 2 3" xfId="107"/>
    <cellStyle name="Vírgula 3" xfId="108"/>
    <cellStyle name="Vírgula 3 2" xfId="109"/>
    <cellStyle name="Vírgula 4" xfId="110"/>
    <cellStyle name="Vírgula 5" xfId="111"/>
    <cellStyle name="Vírgula 6" xfId="112"/>
    <cellStyle name="Vírgula 7" xfId="1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4373522458629"/>
          <c:y val="4.0063213740180389E-2"/>
          <c:w val="0.6876299771039257"/>
          <c:h val="0.771369585576083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Lbls>
            <c:dLbl>
              <c:idx val="0"/>
              <c:layout>
                <c:manualLayout>
                  <c:x val="-3.2630735660571938E-2"/>
                  <c:y val="-4.36716931553680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MG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311973018549746E-2"/>
                  <c:y val="3.21063745635728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RJ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47334386742981E-2"/>
                  <c:y val="-4.00632137401803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RN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1276042012455018E-2"/>
                  <c:y val="-4.00632137401803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AL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989275581698999E-2"/>
                  <c:y val="-3.97841958830375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6964542585633796E-2"/>
                  <c:y val="1.7672456902822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5497913098131692E-3"/>
                  <c:y val="-3.6994017311615577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PB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3513253929262301E-2"/>
                  <c:y val="-3.64547343249927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665068847844271E-2"/>
                  <c:y val="-3.2846254909805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PE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3473817459158249E-2"/>
                  <c:y val="2.48894157331975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3277166239548893E-2"/>
                  <c:y val="2.48894157331975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507070680245994E-2"/>
                  <c:y val="3.238539242071574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PI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7734638144936775E-2"/>
                  <c:y val="-7.587183135728833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4.9943832906215561E-2"/>
                  <c:y val="-2.923777549461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7970725834650096E-2"/>
                  <c:y val="2.4889415733197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CE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64506734297336E-2"/>
                  <c:y val="-4.00632137401803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9212996773379716E-2"/>
                  <c:y val="2.48891316009600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GO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6.4952176087601191E-2"/>
                  <c:y val="-3.7022430535350599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3.3856054671075053E-2"/>
                  <c:y val="-5.08886519857433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3.1191724980414549E-2"/>
                  <c:y val="-4.36716931553680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DF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5.370990514887157E-2"/>
                  <c:y val="-3.2846254909805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TO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5.514342747628722E-2"/>
                  <c:y val="-2.20208166642420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4.7161415109789225E-2"/>
                  <c:y val="-4.00632137401805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-5.0404677492885061E-2"/>
                  <c:y val="2.8497895148385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xVal>
            <c:numRef>
              <c:f>Grafico1!$C$3:$C$28</c:f>
              <c:numCache>
                <c:formatCode>0%</c:formatCode>
                <c:ptCount val="26"/>
                <c:pt idx="0">
                  <c:v>0.15116521644781772</c:v>
                </c:pt>
                <c:pt idx="1">
                  <c:v>0.12573950049524704</c:v>
                </c:pt>
                <c:pt idx="2">
                  <c:v>0.14166438807246604</c:v>
                </c:pt>
                <c:pt idx="3">
                  <c:v>0.10524364018295385</c:v>
                </c:pt>
                <c:pt idx="4">
                  <c:v>0.11729353955049004</c:v>
                </c:pt>
                <c:pt idx="5">
                  <c:v>8.8920469514242137E-2</c:v>
                </c:pt>
                <c:pt idx="6">
                  <c:v>0.12243094285601874</c:v>
                </c:pt>
                <c:pt idx="7">
                  <c:v>8.8523743745421421E-2</c:v>
                </c:pt>
                <c:pt idx="8">
                  <c:v>0.1126698674023203</c:v>
                </c:pt>
                <c:pt idx="9">
                  <c:v>0.10194349870994561</c:v>
                </c:pt>
                <c:pt idx="10">
                  <c:v>0.10412353666980236</c:v>
                </c:pt>
                <c:pt idx="11">
                  <c:v>0.11131056519493061</c:v>
                </c:pt>
                <c:pt idx="12">
                  <c:v>0.12597671631834312</c:v>
                </c:pt>
                <c:pt idx="13">
                  <c:v>9.9878645792240095E-2</c:v>
                </c:pt>
                <c:pt idx="14">
                  <c:v>0.10314311344075852</c:v>
                </c:pt>
                <c:pt idx="15">
                  <c:v>8.5674756238220517E-2</c:v>
                </c:pt>
                <c:pt idx="16">
                  <c:v>0.10380024861048495</c:v>
                </c:pt>
                <c:pt idx="17">
                  <c:v>7.1819848688196714E-2</c:v>
                </c:pt>
                <c:pt idx="18">
                  <c:v>9.8052618782558679E-2</c:v>
                </c:pt>
                <c:pt idx="19">
                  <c:v>8.1243092132343792E-2</c:v>
                </c:pt>
                <c:pt idx="20">
                  <c:v>6.3085605511194132E-2</c:v>
                </c:pt>
                <c:pt idx="21">
                  <c:v>9.0021568014270234E-2</c:v>
                </c:pt>
                <c:pt idx="22">
                  <c:v>8.3222436000213784E-2</c:v>
                </c:pt>
                <c:pt idx="23">
                  <c:v>7.3300959491138559E-2</c:v>
                </c:pt>
                <c:pt idx="24">
                  <c:v>5.1247016960709109E-2</c:v>
                </c:pt>
                <c:pt idx="25">
                  <c:v>5.3318737221694543E-2</c:v>
                </c:pt>
              </c:numCache>
            </c:numRef>
          </c:xVal>
          <c:yVal>
            <c:numRef>
              <c:f>Grafico1!$D$3:$D$28</c:f>
              <c:numCache>
                <c:formatCode>0%</c:formatCode>
                <c:ptCount val="26"/>
                <c:pt idx="0">
                  <c:v>0.307</c:v>
                </c:pt>
                <c:pt idx="1">
                  <c:v>0.252</c:v>
                </c:pt>
                <c:pt idx="2">
                  <c:v>0.24</c:v>
                </c:pt>
                <c:pt idx="3">
                  <c:v>0.22500000000000001</c:v>
                </c:pt>
                <c:pt idx="4">
                  <c:v>0.193</c:v>
                </c:pt>
                <c:pt idx="5">
                  <c:v>0.18899999999999997</c:v>
                </c:pt>
                <c:pt idx="6">
                  <c:v>0.185</c:v>
                </c:pt>
                <c:pt idx="7">
                  <c:v>0.185</c:v>
                </c:pt>
                <c:pt idx="8">
                  <c:v>0.16500000000000001</c:v>
                </c:pt>
                <c:pt idx="9">
                  <c:v>0.16</c:v>
                </c:pt>
                <c:pt idx="10">
                  <c:v>0.153</c:v>
                </c:pt>
                <c:pt idx="11">
                  <c:v>0.151</c:v>
                </c:pt>
                <c:pt idx="12">
                  <c:v>0.15</c:v>
                </c:pt>
                <c:pt idx="13">
                  <c:v>0.15</c:v>
                </c:pt>
                <c:pt idx="14">
                  <c:v>0.13500000000000001</c:v>
                </c:pt>
                <c:pt idx="15">
                  <c:v>0.13100000000000001</c:v>
                </c:pt>
                <c:pt idx="16">
                  <c:v>0.128</c:v>
                </c:pt>
                <c:pt idx="17">
                  <c:v>0.127</c:v>
                </c:pt>
                <c:pt idx="18">
                  <c:v>0.121</c:v>
                </c:pt>
                <c:pt idx="19">
                  <c:v>9.9000000000000005E-2</c:v>
                </c:pt>
                <c:pt idx="20">
                  <c:v>6.8000000000000005E-2</c:v>
                </c:pt>
                <c:pt idx="21">
                  <c:v>2.3E-2</c:v>
                </c:pt>
                <c:pt idx="22">
                  <c:v>1.4999999999999999E-2</c:v>
                </c:pt>
                <c:pt idx="23">
                  <c:v>8.0000000000000002E-3</c:v>
                </c:pt>
                <c:pt idx="24">
                  <c:v>-5.0000000000000001E-3</c:v>
                </c:pt>
                <c:pt idx="25">
                  <c:v>-1.7000000000000001E-2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43584"/>
        <c:axId val="103044160"/>
      </c:scatterChart>
      <c:valAx>
        <c:axId val="103043584"/>
        <c:scaling>
          <c:orientation val="minMax"/>
          <c:min val="4.0000000000000008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Proporção de idosos na população</a:t>
                </a:r>
              </a:p>
            </c:rich>
          </c:tx>
          <c:layout>
            <c:manualLayout>
              <c:xMode val="edge"/>
              <c:yMode val="edge"/>
              <c:x val="0.52966552030911818"/>
              <c:y val="0.85492094304626109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03044160"/>
        <c:crosses val="autoZero"/>
        <c:crossBetween val="midCat"/>
      </c:valAx>
      <c:valAx>
        <c:axId val="1030441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Insuficiência de Recursos em relação à RCL</a:t>
                </a:r>
              </a:p>
            </c:rich>
          </c:tx>
          <c:layout>
            <c:manualLayout>
              <c:xMode val="edge"/>
              <c:yMode val="edge"/>
              <c:x val="1.8912529550827423E-2"/>
              <c:y val="0.36870675507346523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030435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0</xdr:row>
      <xdr:rowOff>180975</xdr:rowOff>
    </xdr:from>
    <xdr:to>
      <xdr:col>14</xdr:col>
      <xdr:colOff>142875</xdr:colOff>
      <xdr:row>19</xdr:row>
      <xdr:rowOff>80963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dosos_vs_ex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KEVILE~1.PIN\CONFIG~1\Temp\AEPS%202003_Preenchidas\Servidor%20P&#250;blico\Roberta\Roberta\Estados\2002\Resultados%20ano%202001\2c46_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3">
          <cell r="C3">
            <v>0.15116521644781772</v>
          </cell>
          <cell r="D3">
            <v>0.307</v>
          </cell>
        </row>
        <row r="4">
          <cell r="C4">
            <v>0.12573950049524704</v>
          </cell>
          <cell r="D4">
            <v>0.252</v>
          </cell>
        </row>
        <row r="5">
          <cell r="C5">
            <v>0.14166438807246604</v>
          </cell>
          <cell r="D5">
            <v>0.24</v>
          </cell>
        </row>
        <row r="6">
          <cell r="C6">
            <v>0.10524364018295385</v>
          </cell>
          <cell r="D6">
            <v>0.22500000000000001</v>
          </cell>
        </row>
        <row r="7">
          <cell r="C7">
            <v>0.11729353955049004</v>
          </cell>
          <cell r="D7">
            <v>0.193</v>
          </cell>
        </row>
        <row r="8">
          <cell r="C8">
            <v>8.8920469514242137E-2</v>
          </cell>
          <cell r="D8">
            <v>0.18899999999999997</v>
          </cell>
        </row>
        <row r="9">
          <cell r="C9">
            <v>0.12243094285601874</v>
          </cell>
          <cell r="D9">
            <v>0.185</v>
          </cell>
        </row>
        <row r="10">
          <cell r="C10">
            <v>8.8523743745421421E-2</v>
          </cell>
          <cell r="D10">
            <v>0.185</v>
          </cell>
        </row>
        <row r="11">
          <cell r="C11">
            <v>0.1126698674023203</v>
          </cell>
          <cell r="D11">
            <v>0.16500000000000001</v>
          </cell>
        </row>
        <row r="12">
          <cell r="C12">
            <v>0.10194349870994561</v>
          </cell>
          <cell r="D12">
            <v>0.16</v>
          </cell>
        </row>
        <row r="13">
          <cell r="C13">
            <v>0.10412353666980236</v>
          </cell>
          <cell r="D13">
            <v>0.153</v>
          </cell>
        </row>
        <row r="14">
          <cell r="C14">
            <v>0.11131056519493061</v>
          </cell>
          <cell r="D14">
            <v>0.151</v>
          </cell>
        </row>
        <row r="15">
          <cell r="C15">
            <v>0.12597671631834312</v>
          </cell>
          <cell r="D15">
            <v>0.15</v>
          </cell>
        </row>
        <row r="16">
          <cell r="C16">
            <v>9.9878645792240095E-2</v>
          </cell>
          <cell r="D16">
            <v>0.15</v>
          </cell>
        </row>
        <row r="17">
          <cell r="C17">
            <v>0.10314311344075852</v>
          </cell>
          <cell r="D17">
            <v>0.13500000000000001</v>
          </cell>
        </row>
        <row r="18">
          <cell r="C18">
            <v>8.5674756238220517E-2</v>
          </cell>
          <cell r="D18">
            <v>0.13100000000000001</v>
          </cell>
        </row>
        <row r="19">
          <cell r="C19">
            <v>0.10380024861048495</v>
          </cell>
          <cell r="D19">
            <v>0.128</v>
          </cell>
        </row>
        <row r="20">
          <cell r="C20">
            <v>7.1819848688196714E-2</v>
          </cell>
          <cell r="D20">
            <v>0.127</v>
          </cell>
        </row>
        <row r="21">
          <cell r="C21">
            <v>9.8052618782558679E-2</v>
          </cell>
          <cell r="D21">
            <v>0.121</v>
          </cell>
        </row>
        <row r="22">
          <cell r="C22">
            <v>8.1243092132343792E-2</v>
          </cell>
          <cell r="D22">
            <v>9.9000000000000005E-2</v>
          </cell>
        </row>
        <row r="23">
          <cell r="C23">
            <v>6.3085605511194132E-2</v>
          </cell>
          <cell r="D23">
            <v>6.8000000000000005E-2</v>
          </cell>
        </row>
        <row r="24">
          <cell r="C24">
            <v>9.0021568014270234E-2</v>
          </cell>
          <cell r="D24">
            <v>2.3E-2</v>
          </cell>
        </row>
        <row r="25">
          <cell r="C25">
            <v>8.3222436000213784E-2</v>
          </cell>
          <cell r="D25">
            <v>1.4999999999999999E-2</v>
          </cell>
        </row>
        <row r="26">
          <cell r="C26">
            <v>7.3300959491138559E-2</v>
          </cell>
          <cell r="D26">
            <v>8.0000000000000002E-3</v>
          </cell>
        </row>
        <row r="27">
          <cell r="C27">
            <v>5.1247016960709109E-2</v>
          </cell>
          <cell r="D27">
            <v>-5.0000000000000001E-3</v>
          </cell>
        </row>
        <row r="28">
          <cell r="C28">
            <v>5.3318737221694543E-2</v>
          </cell>
          <cell r="D28">
            <v>-1.7000000000000001E-2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C46_01"/>
      <sheetName val="2C46_01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showGridLines="0" tabSelected="1" workbookViewId="0"/>
  </sheetViews>
  <sheetFormatPr defaultRowHeight="15" x14ac:dyDescent="0.25"/>
  <cols>
    <col min="4" max="6" width="11" customWidth="1"/>
  </cols>
  <sheetData>
    <row r="2" spans="2:8" x14ac:dyDescent="0.25">
      <c r="B2" s="12" t="s">
        <v>0</v>
      </c>
      <c r="C2" s="12"/>
      <c r="D2" s="12"/>
      <c r="E2" s="12"/>
      <c r="F2" s="12"/>
      <c r="G2" s="12"/>
      <c r="H2" s="1"/>
    </row>
    <row r="3" spans="2:8" ht="15.75" thickBot="1" x14ac:dyDescent="0.3">
      <c r="B3" s="13"/>
      <c r="C3" s="13"/>
      <c r="D3" s="13"/>
      <c r="E3" s="13"/>
      <c r="F3" s="13"/>
      <c r="G3" s="13"/>
      <c r="H3" s="1"/>
    </row>
    <row r="4" spans="2:8" ht="29.25" customHeight="1" x14ac:dyDescent="0.25">
      <c r="B4" s="14" t="s">
        <v>1</v>
      </c>
      <c r="C4" s="16" t="s">
        <v>2</v>
      </c>
      <c r="D4" s="18" t="s">
        <v>3</v>
      </c>
      <c r="E4" s="18" t="s">
        <v>4</v>
      </c>
      <c r="F4" s="18" t="s">
        <v>5</v>
      </c>
      <c r="G4" s="20" t="s">
        <v>6</v>
      </c>
      <c r="H4" s="1"/>
    </row>
    <row r="5" spans="2:8" ht="15.75" thickBot="1" x14ac:dyDescent="0.3">
      <c r="B5" s="15"/>
      <c r="C5" s="17"/>
      <c r="D5" s="19"/>
      <c r="E5" s="19"/>
      <c r="F5" s="19"/>
      <c r="G5" s="21"/>
      <c r="H5" s="1"/>
    </row>
    <row r="6" spans="2:8" x14ac:dyDescent="0.25">
      <c r="B6" s="2">
        <v>1</v>
      </c>
      <c r="C6" s="3" t="s">
        <v>7</v>
      </c>
      <c r="D6" s="4">
        <v>10649320</v>
      </c>
      <c r="E6" s="5">
        <v>1343592</v>
      </c>
      <c r="F6" s="7">
        <v>0.307</v>
      </c>
      <c r="G6" s="8">
        <v>0.126</v>
      </c>
      <c r="H6" s="1"/>
    </row>
    <row r="7" spans="2:8" x14ac:dyDescent="0.25">
      <c r="B7" s="2">
        <v>2</v>
      </c>
      <c r="C7" s="3" t="s">
        <v>8</v>
      </c>
      <c r="D7" s="4">
        <v>13977894</v>
      </c>
      <c r="E7" s="5">
        <v>1820991</v>
      </c>
      <c r="F7" s="7">
        <v>0.252</v>
      </c>
      <c r="G7" s="8">
        <v>0.13</v>
      </c>
      <c r="H7" s="1"/>
    </row>
    <row r="8" spans="2:8" x14ac:dyDescent="0.25">
      <c r="B8" s="2">
        <v>3</v>
      </c>
      <c r="C8" s="3" t="s">
        <v>9</v>
      </c>
      <c r="D8" s="4">
        <v>13160316</v>
      </c>
      <c r="E8" s="5">
        <v>1751667</v>
      </c>
      <c r="F8" s="7">
        <v>0.24</v>
      </c>
      <c r="G8" s="8">
        <v>0.13300000000000001</v>
      </c>
      <c r="H8" s="1"/>
    </row>
    <row r="9" spans="2:8" x14ac:dyDescent="0.25">
      <c r="B9" s="2">
        <v>4</v>
      </c>
      <c r="C9" s="3" t="s">
        <v>10</v>
      </c>
      <c r="D9" s="4">
        <v>2175323</v>
      </c>
      <c r="E9" s="5">
        <v>349731</v>
      </c>
      <c r="F9" s="7">
        <v>0.22500000000000001</v>
      </c>
      <c r="G9" s="8">
        <v>0.161</v>
      </c>
      <c r="H9" s="1"/>
    </row>
    <row r="10" spans="2:8" x14ac:dyDescent="0.25">
      <c r="B10" s="2">
        <v>5</v>
      </c>
      <c r="C10" s="3" t="s">
        <v>11</v>
      </c>
      <c r="D10" s="4">
        <v>4164643</v>
      </c>
      <c r="E10" s="5">
        <v>589485</v>
      </c>
      <c r="F10" s="7">
        <v>0.193</v>
      </c>
      <c r="G10" s="8">
        <v>0.14199999999999999</v>
      </c>
      <c r="H10" s="1"/>
    </row>
    <row r="11" spans="2:8" x14ac:dyDescent="0.25">
      <c r="B11" s="2">
        <v>6</v>
      </c>
      <c r="C11" s="3" t="s">
        <v>12</v>
      </c>
      <c r="D11" s="4">
        <v>1317080</v>
      </c>
      <c r="E11" s="5">
        <v>188411</v>
      </c>
      <c r="F11" s="7">
        <v>0.189</v>
      </c>
      <c r="G11" s="8">
        <v>0.14299999999999999</v>
      </c>
      <c r="H11" s="1"/>
    </row>
    <row r="12" spans="2:8" x14ac:dyDescent="0.25">
      <c r="B12" s="2">
        <v>7</v>
      </c>
      <c r="C12" s="3" t="s">
        <v>13</v>
      </c>
      <c r="D12" s="4">
        <v>6583960</v>
      </c>
      <c r="E12" s="5">
        <v>1104039</v>
      </c>
      <c r="F12" s="7">
        <v>0.185</v>
      </c>
      <c r="G12" s="8">
        <v>0.16800000000000001</v>
      </c>
      <c r="H12" s="1"/>
    </row>
    <row r="13" spans="2:8" x14ac:dyDescent="0.25">
      <c r="B13" s="2">
        <v>8</v>
      </c>
      <c r="C13" s="3" t="s">
        <v>14</v>
      </c>
      <c r="D13" s="4">
        <v>1469212</v>
      </c>
      <c r="E13" s="5">
        <v>306246</v>
      </c>
      <c r="F13" s="7">
        <v>0.185</v>
      </c>
      <c r="G13" s="8">
        <v>0.20799999999999999</v>
      </c>
      <c r="H13" s="1"/>
    </row>
    <row r="14" spans="2:8" x14ac:dyDescent="0.25">
      <c r="B14" s="2">
        <v>9</v>
      </c>
      <c r="C14" s="3" t="s">
        <v>15</v>
      </c>
      <c r="D14" s="4">
        <v>1598137</v>
      </c>
      <c r="E14" s="5">
        <v>272029</v>
      </c>
      <c r="F14" s="7">
        <v>0.16500000000000001</v>
      </c>
      <c r="G14" s="8">
        <v>0.17</v>
      </c>
      <c r="H14" s="1"/>
    </row>
    <row r="15" spans="2:8" x14ac:dyDescent="0.25">
      <c r="B15" s="2">
        <v>10</v>
      </c>
      <c r="C15" s="3" t="s">
        <v>16</v>
      </c>
      <c r="D15" s="4">
        <v>1681440</v>
      </c>
      <c r="E15" s="5">
        <v>328168</v>
      </c>
      <c r="F15" s="7">
        <v>0.16</v>
      </c>
      <c r="G15" s="8">
        <v>0.19500000000000001</v>
      </c>
      <c r="H15" s="1"/>
    </row>
    <row r="16" spans="2:8" x14ac:dyDescent="0.25">
      <c r="B16" s="2">
        <v>11</v>
      </c>
      <c r="C16" s="3" t="s">
        <v>17</v>
      </c>
      <c r="D16" s="4">
        <v>3824764</v>
      </c>
      <c r="E16" s="5">
        <v>862469</v>
      </c>
      <c r="F16" s="7">
        <v>0.153</v>
      </c>
      <c r="G16" s="8">
        <v>0.22500000000000001</v>
      </c>
      <c r="H16" s="1"/>
    </row>
    <row r="17" spans="2:8" x14ac:dyDescent="0.25">
      <c r="B17" s="2">
        <v>12</v>
      </c>
      <c r="C17" s="3" t="s">
        <v>18</v>
      </c>
      <c r="D17" s="4">
        <v>2089559</v>
      </c>
      <c r="E17" s="5">
        <v>259260</v>
      </c>
      <c r="F17" s="7">
        <v>0.151</v>
      </c>
      <c r="G17" s="8">
        <v>0.124</v>
      </c>
      <c r="H17" s="1"/>
    </row>
    <row r="18" spans="2:8" x14ac:dyDescent="0.25">
      <c r="B18" s="2">
        <v>13</v>
      </c>
      <c r="C18" s="3" t="s">
        <v>19</v>
      </c>
      <c r="D18" s="4">
        <v>25355122</v>
      </c>
      <c r="E18" s="5">
        <v>4310906</v>
      </c>
      <c r="F18" s="7">
        <v>0.15</v>
      </c>
      <c r="G18" s="8">
        <v>0.17</v>
      </c>
      <c r="H18" s="1"/>
    </row>
    <row r="19" spans="2:8" x14ac:dyDescent="0.25">
      <c r="B19" s="2">
        <v>14</v>
      </c>
      <c r="C19" s="3" t="s">
        <v>20</v>
      </c>
      <c r="D19" s="4">
        <v>1230136</v>
      </c>
      <c r="E19" s="5">
        <v>260800</v>
      </c>
      <c r="F19" s="7">
        <v>0.15</v>
      </c>
      <c r="G19" s="8">
        <v>0.21199999999999999</v>
      </c>
      <c r="H19" s="1"/>
    </row>
    <row r="20" spans="2:8" x14ac:dyDescent="0.25">
      <c r="B20" s="2">
        <v>15</v>
      </c>
      <c r="C20" s="3" t="s">
        <v>21</v>
      </c>
      <c r="D20" s="4">
        <v>4973340</v>
      </c>
      <c r="E20" s="5">
        <v>1181968</v>
      </c>
      <c r="F20" s="7">
        <v>0.13500000000000001</v>
      </c>
      <c r="G20" s="8">
        <v>0.23799999999999999</v>
      </c>
      <c r="H20" s="1"/>
    </row>
    <row r="21" spans="2:8" x14ac:dyDescent="0.25">
      <c r="B21" s="2">
        <v>16</v>
      </c>
      <c r="C21" s="3" t="s">
        <v>22</v>
      </c>
      <c r="D21" s="4">
        <v>1924576</v>
      </c>
      <c r="E21" s="5">
        <v>444383</v>
      </c>
      <c r="F21" s="7">
        <v>0.13100000000000001</v>
      </c>
      <c r="G21" s="8">
        <v>0.23100000000000001</v>
      </c>
      <c r="H21" s="1"/>
    </row>
    <row r="22" spans="2:8" x14ac:dyDescent="0.25">
      <c r="B22" s="2">
        <v>17</v>
      </c>
      <c r="C22" s="3" t="s">
        <v>23</v>
      </c>
      <c r="D22" s="4">
        <v>2411915</v>
      </c>
      <c r="E22" s="5">
        <v>498285</v>
      </c>
      <c r="F22" s="7">
        <v>0.128</v>
      </c>
      <c r="G22" s="8">
        <v>0.20699999999999999</v>
      </c>
      <c r="H22" s="1"/>
    </row>
    <row r="23" spans="2:8" x14ac:dyDescent="0.25">
      <c r="B23" s="2">
        <v>18</v>
      </c>
      <c r="C23" s="3" t="s">
        <v>24</v>
      </c>
      <c r="D23" s="4">
        <v>2593801</v>
      </c>
      <c r="E23" s="5">
        <v>612643</v>
      </c>
      <c r="F23" s="7">
        <v>0.127</v>
      </c>
      <c r="G23" s="8">
        <v>0.23599999999999999</v>
      </c>
      <c r="H23" s="1"/>
    </row>
    <row r="24" spans="2:8" x14ac:dyDescent="0.25">
      <c r="B24" s="2">
        <v>19</v>
      </c>
      <c r="C24" s="3" t="s">
        <v>25</v>
      </c>
      <c r="D24" s="4">
        <v>2684271</v>
      </c>
      <c r="E24" s="5">
        <v>605752</v>
      </c>
      <c r="F24" s="7">
        <v>0.121</v>
      </c>
      <c r="G24" s="8">
        <v>0.22600000000000001</v>
      </c>
      <c r="H24" s="1"/>
    </row>
    <row r="25" spans="2:8" x14ac:dyDescent="0.25">
      <c r="B25" s="2">
        <v>20</v>
      </c>
      <c r="C25" s="3" t="s">
        <v>26</v>
      </c>
      <c r="D25" s="4">
        <v>1390317</v>
      </c>
      <c r="E25" s="5">
        <v>339989</v>
      </c>
      <c r="F25" s="7">
        <v>9.9000000000000005E-2</v>
      </c>
      <c r="G25" s="8">
        <v>0.245</v>
      </c>
      <c r="H25" s="1"/>
    </row>
    <row r="26" spans="2:8" x14ac:dyDescent="0.25">
      <c r="B26" s="2">
        <v>21</v>
      </c>
      <c r="C26" s="3" t="s">
        <v>27</v>
      </c>
      <c r="D26" s="4">
        <v>454526</v>
      </c>
      <c r="E26" s="5">
        <v>150121</v>
      </c>
      <c r="F26" s="7">
        <v>6.8000000000000005E-2</v>
      </c>
      <c r="G26" s="8">
        <v>0.33</v>
      </c>
      <c r="H26" s="1"/>
    </row>
    <row r="27" spans="2:8" x14ac:dyDescent="0.25">
      <c r="B27" s="2">
        <v>22</v>
      </c>
      <c r="C27" s="3" t="s">
        <v>28</v>
      </c>
      <c r="D27" s="4">
        <v>1642938</v>
      </c>
      <c r="E27" s="5">
        <v>1236692</v>
      </c>
      <c r="F27" s="7">
        <v>2.3E-2</v>
      </c>
      <c r="G27" s="8">
        <v>0.753</v>
      </c>
      <c r="H27" s="1"/>
    </row>
    <row r="28" spans="2:8" x14ac:dyDescent="0.25">
      <c r="B28" s="2">
        <v>23</v>
      </c>
      <c r="C28" s="3" t="s">
        <v>29</v>
      </c>
      <c r="D28" s="4">
        <v>380727</v>
      </c>
      <c r="E28" s="5">
        <v>288210</v>
      </c>
      <c r="F28" s="7">
        <v>1.4999999999999999E-2</v>
      </c>
      <c r="G28" s="8">
        <v>0.75700000000000001</v>
      </c>
      <c r="H28" s="1"/>
    </row>
    <row r="29" spans="2:8" x14ac:dyDescent="0.25">
      <c r="B29" s="2">
        <v>24</v>
      </c>
      <c r="C29" s="3" t="s">
        <v>30</v>
      </c>
      <c r="D29" s="4">
        <v>314635</v>
      </c>
      <c r="E29" s="5">
        <v>268205</v>
      </c>
      <c r="F29" s="7">
        <v>8.0000000000000002E-3</v>
      </c>
      <c r="G29" s="8">
        <v>0.85199999999999998</v>
      </c>
      <c r="H29" s="1"/>
    </row>
    <row r="30" spans="2:8" x14ac:dyDescent="0.25">
      <c r="B30" s="2">
        <v>25</v>
      </c>
      <c r="C30" s="3" t="s">
        <v>31</v>
      </c>
      <c r="D30" s="4">
        <v>40910</v>
      </c>
      <c r="E30" s="5">
        <v>60535</v>
      </c>
      <c r="F30" s="7">
        <v>-5.0000000000000001E-3</v>
      </c>
      <c r="G30" s="8">
        <v>1.48</v>
      </c>
      <c r="H30" s="1"/>
    </row>
    <row r="31" spans="2:8" ht="15.75" thickBot="1" x14ac:dyDescent="0.3">
      <c r="B31" s="2">
        <v>26</v>
      </c>
      <c r="C31" s="3" t="s">
        <v>32</v>
      </c>
      <c r="D31" s="4">
        <v>11949</v>
      </c>
      <c r="E31" s="5">
        <v>59938</v>
      </c>
      <c r="F31" s="7">
        <v>-1.7000000000000001E-2</v>
      </c>
      <c r="G31" s="8">
        <v>5.016</v>
      </c>
      <c r="H31" s="1"/>
    </row>
    <row r="32" spans="2:8" ht="15.75" thickBot="1" x14ac:dyDescent="0.3">
      <c r="B32" s="22" t="s">
        <v>33</v>
      </c>
      <c r="C32" s="23"/>
      <c r="D32" s="9">
        <v>107422231</v>
      </c>
      <c r="E32" s="9">
        <v>19494516</v>
      </c>
      <c r="F32" s="10">
        <v>0.13600000000000001</v>
      </c>
      <c r="G32" s="11">
        <v>0.18099999999999999</v>
      </c>
      <c r="H32" s="1"/>
    </row>
    <row r="33" spans="2:8" x14ac:dyDescent="0.25">
      <c r="B33" s="25" t="s">
        <v>34</v>
      </c>
      <c r="C33" s="25"/>
      <c r="D33" s="25"/>
      <c r="E33" s="25"/>
      <c r="F33" s="25"/>
      <c r="G33" s="25"/>
      <c r="H33" s="1"/>
    </row>
    <row r="34" spans="2:8" x14ac:dyDescent="0.25">
      <c r="B34" s="24" t="s">
        <v>35</v>
      </c>
      <c r="C34" s="24"/>
      <c r="D34" s="24"/>
      <c r="E34" s="24"/>
      <c r="F34" s="24"/>
      <c r="G34" s="24"/>
      <c r="H34" s="1"/>
    </row>
  </sheetData>
  <mergeCells count="10">
    <mergeCell ref="B32:C32"/>
    <mergeCell ref="B33:G33"/>
    <mergeCell ref="B34:G34"/>
    <mergeCell ref="B2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8"/>
  <sheetViews>
    <sheetView showGridLines="0" workbookViewId="0">
      <selection activeCell="N29" sqref="N29"/>
    </sheetView>
  </sheetViews>
  <sheetFormatPr defaultRowHeight="15" x14ac:dyDescent="0.25"/>
  <cols>
    <col min="1" max="1" width="9.140625" style="63"/>
    <col min="2" max="2" width="7.5703125" style="63" customWidth="1"/>
    <col min="3" max="3" width="1.85546875" style="63" customWidth="1"/>
    <col min="4" max="7" width="8.85546875" style="63" customWidth="1"/>
    <col min="8" max="8" width="1" style="63" customWidth="1"/>
    <col min="9" max="12" width="8.85546875" style="63" customWidth="1"/>
    <col min="13" max="13" width="1" style="63" customWidth="1"/>
    <col min="14" max="17" width="8.85546875" style="63" customWidth="1"/>
    <col min="18" max="16384" width="9.140625" style="63"/>
  </cols>
  <sheetData>
    <row r="2" spans="2:19" ht="19.5" customHeight="1" x14ac:dyDescent="0.25">
      <c r="B2" s="26" t="s">
        <v>123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9" x14ac:dyDescent="0.25">
      <c r="B3" s="77" t="s">
        <v>124</v>
      </c>
      <c r="C3" s="78"/>
      <c r="D3" s="79" t="s">
        <v>125</v>
      </c>
      <c r="E3" s="79"/>
      <c r="F3" s="79"/>
      <c r="G3" s="79"/>
      <c r="H3" s="80"/>
      <c r="I3" s="79" t="s">
        <v>126</v>
      </c>
      <c r="J3" s="79"/>
      <c r="K3" s="79"/>
      <c r="L3" s="79"/>
      <c r="M3" s="80"/>
      <c r="N3" s="79" t="s">
        <v>127</v>
      </c>
      <c r="O3" s="79"/>
      <c r="P3" s="79"/>
      <c r="Q3" s="79"/>
    </row>
    <row r="4" spans="2:19" ht="30" x14ac:dyDescent="0.25">
      <c r="B4" s="79"/>
      <c r="C4" s="37"/>
      <c r="D4" s="75" t="s">
        <v>128</v>
      </c>
      <c r="E4" s="75" t="s">
        <v>129</v>
      </c>
      <c r="F4" s="75" t="s">
        <v>130</v>
      </c>
      <c r="G4" s="75" t="s">
        <v>131</v>
      </c>
      <c r="H4" s="75"/>
      <c r="I4" s="75" t="s">
        <v>128</v>
      </c>
      <c r="J4" s="75" t="s">
        <v>129</v>
      </c>
      <c r="K4" s="75" t="s">
        <v>130</v>
      </c>
      <c r="L4" s="75" t="s">
        <v>131</v>
      </c>
      <c r="M4" s="75"/>
      <c r="N4" s="75" t="s">
        <v>128</v>
      </c>
      <c r="O4" s="75" t="s">
        <v>129</v>
      </c>
      <c r="P4" s="75" t="s">
        <v>130</v>
      </c>
      <c r="Q4" s="75" t="s">
        <v>131</v>
      </c>
    </row>
    <row r="5" spans="2:19" x14ac:dyDescent="0.25">
      <c r="B5" s="81">
        <v>37591</v>
      </c>
      <c r="C5" s="81"/>
      <c r="D5" s="82">
        <v>174248</v>
      </c>
      <c r="E5" s="82">
        <v>110968</v>
      </c>
      <c r="F5" s="82">
        <v>1812</v>
      </c>
      <c r="G5" s="83">
        <f t="shared" ref="G5:G17" si="0">SUM(D5:F5)</f>
        <v>287028</v>
      </c>
      <c r="H5" s="83"/>
      <c r="I5" s="82">
        <v>4337</v>
      </c>
      <c r="J5" s="82">
        <v>6107</v>
      </c>
      <c r="K5" s="82">
        <v>48948</v>
      </c>
      <c r="L5" s="83">
        <f t="shared" ref="L5:L17" si="1">SUM(I5:K5)</f>
        <v>59392</v>
      </c>
      <c r="M5" s="83"/>
      <c r="N5" s="82">
        <f t="shared" ref="N5:Q17" si="2">SUM(D5,I5)</f>
        <v>178585</v>
      </c>
      <c r="O5" s="82">
        <f t="shared" si="2"/>
        <v>117075</v>
      </c>
      <c r="P5" s="82">
        <f t="shared" si="2"/>
        <v>50760</v>
      </c>
      <c r="Q5" s="83">
        <f t="shared" si="2"/>
        <v>346420</v>
      </c>
    </row>
    <row r="6" spans="2:19" x14ac:dyDescent="0.25">
      <c r="B6" s="81">
        <v>37956</v>
      </c>
      <c r="C6" s="81"/>
      <c r="D6" s="82">
        <v>175791</v>
      </c>
      <c r="E6" s="82">
        <v>114314</v>
      </c>
      <c r="F6" s="82">
        <v>1740</v>
      </c>
      <c r="G6" s="83">
        <f t="shared" si="0"/>
        <v>291845</v>
      </c>
      <c r="H6" s="83"/>
      <c r="I6" s="82">
        <v>4042</v>
      </c>
      <c r="J6" s="82">
        <v>5904</v>
      </c>
      <c r="K6" s="82">
        <v>48689</v>
      </c>
      <c r="L6" s="83">
        <f t="shared" si="1"/>
        <v>58635</v>
      </c>
      <c r="M6" s="83"/>
      <c r="N6" s="82">
        <f t="shared" si="2"/>
        <v>179833</v>
      </c>
      <c r="O6" s="82">
        <f t="shared" si="2"/>
        <v>120218</v>
      </c>
      <c r="P6" s="82">
        <f t="shared" si="2"/>
        <v>50429</v>
      </c>
      <c r="Q6" s="83">
        <f t="shared" si="2"/>
        <v>350480</v>
      </c>
    </row>
    <row r="7" spans="2:19" x14ac:dyDescent="0.25">
      <c r="B7" s="81">
        <v>38322</v>
      </c>
      <c r="C7" s="81"/>
      <c r="D7" s="82">
        <v>177046</v>
      </c>
      <c r="E7" s="82">
        <v>116137</v>
      </c>
      <c r="F7" s="82">
        <v>1656</v>
      </c>
      <c r="G7" s="83">
        <f t="shared" si="0"/>
        <v>294839</v>
      </c>
      <c r="H7" s="83"/>
      <c r="I7" s="82">
        <v>3888</v>
      </c>
      <c r="J7" s="82">
        <v>5768</v>
      </c>
      <c r="K7" s="82">
        <v>48995</v>
      </c>
      <c r="L7" s="83">
        <f t="shared" si="1"/>
        <v>58651</v>
      </c>
      <c r="M7" s="83"/>
      <c r="N7" s="82">
        <f t="shared" si="2"/>
        <v>180934</v>
      </c>
      <c r="O7" s="82">
        <f t="shared" si="2"/>
        <v>121905</v>
      </c>
      <c r="P7" s="82">
        <f t="shared" si="2"/>
        <v>50651</v>
      </c>
      <c r="Q7" s="83">
        <f t="shared" si="2"/>
        <v>353490</v>
      </c>
    </row>
    <row r="8" spans="2:19" x14ac:dyDescent="0.25">
      <c r="B8" s="81">
        <v>38687</v>
      </c>
      <c r="C8" s="81"/>
      <c r="D8" s="82">
        <v>173958</v>
      </c>
      <c r="E8" s="82">
        <v>117280</v>
      </c>
      <c r="F8" s="82">
        <v>1663</v>
      </c>
      <c r="G8" s="83">
        <f t="shared" si="0"/>
        <v>292901</v>
      </c>
      <c r="H8" s="83"/>
      <c r="I8" s="82">
        <v>3786</v>
      </c>
      <c r="J8" s="82">
        <v>5574</v>
      </c>
      <c r="K8" s="82">
        <v>49168</v>
      </c>
      <c r="L8" s="83">
        <f t="shared" si="1"/>
        <v>58528</v>
      </c>
      <c r="M8" s="83"/>
      <c r="N8" s="82">
        <f t="shared" si="2"/>
        <v>177744</v>
      </c>
      <c r="O8" s="82">
        <f t="shared" si="2"/>
        <v>122854</v>
      </c>
      <c r="P8" s="82">
        <f t="shared" si="2"/>
        <v>50831</v>
      </c>
      <c r="Q8" s="83">
        <f t="shared" si="2"/>
        <v>351429</v>
      </c>
    </row>
    <row r="9" spans="2:19" x14ac:dyDescent="0.25">
      <c r="B9" s="81">
        <v>39052</v>
      </c>
      <c r="C9" s="81"/>
      <c r="D9" s="82">
        <v>173389</v>
      </c>
      <c r="E9" s="82">
        <v>118860</v>
      </c>
      <c r="F9" s="82">
        <v>1512</v>
      </c>
      <c r="G9" s="83">
        <f t="shared" si="0"/>
        <v>293761</v>
      </c>
      <c r="H9" s="83"/>
      <c r="I9" s="82">
        <v>3785</v>
      </c>
      <c r="J9" s="82">
        <v>5393</v>
      </c>
      <c r="K9" s="82">
        <v>49531</v>
      </c>
      <c r="L9" s="83">
        <f t="shared" si="1"/>
        <v>58709</v>
      </c>
      <c r="M9" s="83"/>
      <c r="N9" s="82">
        <f t="shared" si="2"/>
        <v>177174</v>
      </c>
      <c r="O9" s="82">
        <f t="shared" si="2"/>
        <v>124253</v>
      </c>
      <c r="P9" s="82">
        <f t="shared" si="2"/>
        <v>51043</v>
      </c>
      <c r="Q9" s="83">
        <f t="shared" si="2"/>
        <v>352470</v>
      </c>
    </row>
    <row r="10" spans="2:19" x14ac:dyDescent="0.25">
      <c r="B10" s="81">
        <v>39417</v>
      </c>
      <c r="C10" s="81"/>
      <c r="D10" s="82">
        <v>166560</v>
      </c>
      <c r="E10" s="82">
        <v>121609</v>
      </c>
      <c r="F10" s="82">
        <v>1377</v>
      </c>
      <c r="G10" s="83">
        <f t="shared" si="0"/>
        <v>289546</v>
      </c>
      <c r="H10" s="83"/>
      <c r="I10" s="82">
        <v>3538</v>
      </c>
      <c r="J10" s="82">
        <v>5219</v>
      </c>
      <c r="K10" s="82">
        <v>49048</v>
      </c>
      <c r="L10" s="83">
        <f t="shared" si="1"/>
        <v>57805</v>
      </c>
      <c r="M10" s="83"/>
      <c r="N10" s="82">
        <f t="shared" si="2"/>
        <v>170098</v>
      </c>
      <c r="O10" s="82">
        <f t="shared" si="2"/>
        <v>126828</v>
      </c>
      <c r="P10" s="82">
        <f t="shared" si="2"/>
        <v>50425</v>
      </c>
      <c r="Q10" s="83">
        <f t="shared" si="2"/>
        <v>347351</v>
      </c>
    </row>
    <row r="11" spans="2:19" x14ac:dyDescent="0.25">
      <c r="B11" s="81">
        <v>39783</v>
      </c>
      <c r="C11" s="81"/>
      <c r="D11" s="82">
        <v>161843</v>
      </c>
      <c r="E11" s="82">
        <v>125627</v>
      </c>
      <c r="F11" s="82">
        <v>1301</v>
      </c>
      <c r="G11" s="83">
        <f t="shared" si="0"/>
        <v>288771</v>
      </c>
      <c r="H11" s="83"/>
      <c r="I11" s="82">
        <v>3363</v>
      </c>
      <c r="J11" s="82">
        <v>5204</v>
      </c>
      <c r="K11" s="82">
        <v>48804</v>
      </c>
      <c r="L11" s="83">
        <f t="shared" si="1"/>
        <v>57371</v>
      </c>
      <c r="M11" s="83"/>
      <c r="N11" s="82">
        <f t="shared" si="2"/>
        <v>165206</v>
      </c>
      <c r="O11" s="82">
        <f t="shared" si="2"/>
        <v>130831</v>
      </c>
      <c r="P11" s="82">
        <f t="shared" si="2"/>
        <v>50105</v>
      </c>
      <c r="Q11" s="83">
        <f t="shared" si="2"/>
        <v>346142</v>
      </c>
    </row>
    <row r="12" spans="2:19" x14ac:dyDescent="0.25">
      <c r="B12" s="81">
        <v>40148</v>
      </c>
      <c r="C12" s="81"/>
      <c r="D12" s="82">
        <v>163521</v>
      </c>
      <c r="E12" s="82">
        <v>130330</v>
      </c>
      <c r="F12" s="82">
        <v>1273</v>
      </c>
      <c r="G12" s="83">
        <f t="shared" si="0"/>
        <v>295124</v>
      </c>
      <c r="H12" s="83"/>
      <c r="I12" s="82">
        <v>3678</v>
      </c>
      <c r="J12" s="82">
        <v>5053</v>
      </c>
      <c r="K12" s="82">
        <v>48307</v>
      </c>
      <c r="L12" s="83">
        <f t="shared" si="1"/>
        <v>57038</v>
      </c>
      <c r="M12" s="83"/>
      <c r="N12" s="82">
        <f t="shared" si="2"/>
        <v>167199</v>
      </c>
      <c r="O12" s="82">
        <f t="shared" si="2"/>
        <v>135383</v>
      </c>
      <c r="P12" s="82">
        <f t="shared" si="2"/>
        <v>49580</v>
      </c>
      <c r="Q12" s="83">
        <f t="shared" si="2"/>
        <v>352162</v>
      </c>
      <c r="S12" s="84">
        <f>N17/N10-1</f>
        <v>-1.5461675034391886E-2</v>
      </c>
    </row>
    <row r="13" spans="2:19" x14ac:dyDescent="0.25">
      <c r="B13" s="81">
        <v>40513</v>
      </c>
      <c r="C13" s="81"/>
      <c r="D13" s="82">
        <v>162844</v>
      </c>
      <c r="E13" s="82">
        <v>132734</v>
      </c>
      <c r="F13" s="82">
        <v>1274</v>
      </c>
      <c r="G13" s="83">
        <f t="shared" si="0"/>
        <v>296852</v>
      </c>
      <c r="H13" s="83"/>
      <c r="I13" s="82">
        <v>3649</v>
      </c>
      <c r="J13" s="82">
        <v>5083</v>
      </c>
      <c r="K13" s="82">
        <v>47604</v>
      </c>
      <c r="L13" s="83">
        <f t="shared" si="1"/>
        <v>56336</v>
      </c>
      <c r="M13" s="83"/>
      <c r="N13" s="82">
        <f t="shared" si="2"/>
        <v>166493</v>
      </c>
      <c r="O13" s="82">
        <f t="shared" si="2"/>
        <v>137817</v>
      </c>
      <c r="P13" s="82">
        <f t="shared" si="2"/>
        <v>48878</v>
      </c>
      <c r="Q13" s="83">
        <f t="shared" si="2"/>
        <v>353188</v>
      </c>
    </row>
    <row r="14" spans="2:19" x14ac:dyDescent="0.25">
      <c r="B14" s="81">
        <v>40878</v>
      </c>
      <c r="C14" s="81"/>
      <c r="D14" s="82">
        <v>162120</v>
      </c>
      <c r="E14" s="82">
        <v>136887</v>
      </c>
      <c r="F14" s="82">
        <v>974</v>
      </c>
      <c r="G14" s="83">
        <f t="shared" si="0"/>
        <v>299981</v>
      </c>
      <c r="H14" s="83"/>
      <c r="I14" s="82">
        <v>3602</v>
      </c>
      <c r="J14" s="82">
        <v>5114</v>
      </c>
      <c r="K14" s="82">
        <v>47557</v>
      </c>
      <c r="L14" s="83">
        <f t="shared" si="1"/>
        <v>56273</v>
      </c>
      <c r="M14" s="83"/>
      <c r="N14" s="82">
        <f t="shared" si="2"/>
        <v>165722</v>
      </c>
      <c r="O14" s="82">
        <f t="shared" si="2"/>
        <v>142001</v>
      </c>
      <c r="P14" s="82">
        <f t="shared" si="2"/>
        <v>48531</v>
      </c>
      <c r="Q14" s="83">
        <f t="shared" si="2"/>
        <v>356254</v>
      </c>
    </row>
    <row r="15" spans="2:19" x14ac:dyDescent="0.25">
      <c r="B15" s="81">
        <v>41244</v>
      </c>
      <c r="C15" s="81"/>
      <c r="D15" s="82">
        <v>166767</v>
      </c>
      <c r="E15" s="82">
        <v>140373</v>
      </c>
      <c r="F15" s="82">
        <v>946</v>
      </c>
      <c r="G15" s="83">
        <f t="shared" si="0"/>
        <v>308086</v>
      </c>
      <c r="H15" s="83"/>
      <c r="I15" s="82">
        <v>3548</v>
      </c>
      <c r="J15" s="82">
        <v>5066</v>
      </c>
      <c r="K15" s="82">
        <v>47765</v>
      </c>
      <c r="L15" s="83">
        <f t="shared" si="1"/>
        <v>56379</v>
      </c>
      <c r="M15" s="83"/>
      <c r="N15" s="82">
        <f t="shared" si="2"/>
        <v>170315</v>
      </c>
      <c r="O15" s="82">
        <f t="shared" si="2"/>
        <v>145439</v>
      </c>
      <c r="P15" s="82">
        <f t="shared" si="2"/>
        <v>48711</v>
      </c>
      <c r="Q15" s="83">
        <f t="shared" si="2"/>
        <v>364465</v>
      </c>
    </row>
    <row r="16" spans="2:19" x14ac:dyDescent="0.25">
      <c r="B16" s="81">
        <v>41609</v>
      </c>
      <c r="C16" s="81"/>
      <c r="D16" s="82">
        <v>162577</v>
      </c>
      <c r="E16" s="82">
        <v>143221</v>
      </c>
      <c r="F16" s="82">
        <v>971</v>
      </c>
      <c r="G16" s="83">
        <f t="shared" si="0"/>
        <v>306769</v>
      </c>
      <c r="H16" s="83"/>
      <c r="I16" s="82">
        <v>3473</v>
      </c>
      <c r="J16" s="82">
        <v>5087</v>
      </c>
      <c r="K16" s="82">
        <v>46337</v>
      </c>
      <c r="L16" s="83">
        <f t="shared" si="1"/>
        <v>54897</v>
      </c>
      <c r="M16" s="83"/>
      <c r="N16" s="82">
        <f t="shared" si="2"/>
        <v>166050</v>
      </c>
      <c r="O16" s="82">
        <f t="shared" si="2"/>
        <v>148308</v>
      </c>
      <c r="P16" s="82">
        <f t="shared" si="2"/>
        <v>47308</v>
      </c>
      <c r="Q16" s="83">
        <f t="shared" si="2"/>
        <v>361666</v>
      </c>
    </row>
    <row r="17" spans="2:22" x14ac:dyDescent="0.25">
      <c r="B17" s="85">
        <v>41974</v>
      </c>
      <c r="C17" s="85"/>
      <c r="D17" s="86">
        <v>163751</v>
      </c>
      <c r="E17" s="86">
        <v>146661</v>
      </c>
      <c r="F17" s="86">
        <v>961</v>
      </c>
      <c r="G17" s="87">
        <f t="shared" si="0"/>
        <v>311373</v>
      </c>
      <c r="H17" s="87"/>
      <c r="I17" s="86">
        <v>3717</v>
      </c>
      <c r="J17" s="86">
        <v>4888</v>
      </c>
      <c r="K17" s="86">
        <v>45921</v>
      </c>
      <c r="L17" s="87">
        <f t="shared" si="1"/>
        <v>54526</v>
      </c>
      <c r="M17" s="87"/>
      <c r="N17" s="86">
        <f t="shared" si="2"/>
        <v>167468</v>
      </c>
      <c r="O17" s="86">
        <f t="shared" si="2"/>
        <v>151549</v>
      </c>
      <c r="P17" s="86">
        <f t="shared" si="2"/>
        <v>46882</v>
      </c>
      <c r="Q17" s="87">
        <f t="shared" si="2"/>
        <v>365899</v>
      </c>
      <c r="S17" s="88"/>
      <c r="T17" s="88"/>
      <c r="U17" s="88"/>
      <c r="V17" s="88"/>
    </row>
    <row r="18" spans="2:22" x14ac:dyDescent="0.25">
      <c r="B18" s="63" t="s">
        <v>132</v>
      </c>
    </row>
  </sheetData>
  <mergeCells count="5">
    <mergeCell ref="B2:Q2"/>
    <mergeCell ref="B3:B4"/>
    <mergeCell ref="D3:G3"/>
    <mergeCell ref="I3:L3"/>
    <mergeCell ref="N3:Q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I24" sqref="I24"/>
    </sheetView>
  </sheetViews>
  <sheetFormatPr defaultRowHeight="15" x14ac:dyDescent="0.25"/>
  <cols>
    <col min="2" max="2" width="9.85546875" customWidth="1"/>
    <col min="3" max="3" width="10" customWidth="1"/>
    <col min="4" max="9" width="9.5703125" customWidth="1"/>
    <col min="12" max="12" width="9.5703125" customWidth="1"/>
  </cols>
  <sheetData>
    <row r="1" spans="1:12" x14ac:dyDescent="0.25">
      <c r="C1" s="63"/>
      <c r="D1" s="63"/>
      <c r="E1" s="63"/>
      <c r="F1" s="63"/>
      <c r="G1" s="63"/>
      <c r="H1" s="63"/>
      <c r="I1" s="63"/>
      <c r="K1" s="63"/>
      <c r="L1" s="63"/>
    </row>
    <row r="2" spans="1:12" ht="24.75" customHeight="1" x14ac:dyDescent="0.25">
      <c r="B2" s="26" t="s">
        <v>133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5">
      <c r="A3" s="63"/>
      <c r="B3" s="64" t="s">
        <v>134</v>
      </c>
      <c r="C3" s="64" t="s">
        <v>135</v>
      </c>
      <c r="D3" s="64" t="s">
        <v>7</v>
      </c>
      <c r="E3" s="64" t="s">
        <v>11</v>
      </c>
      <c r="F3" s="64" t="s">
        <v>13</v>
      </c>
      <c r="G3" s="64" t="s">
        <v>19</v>
      </c>
      <c r="H3" s="64" t="s">
        <v>9</v>
      </c>
      <c r="I3" s="64" t="s">
        <v>8</v>
      </c>
      <c r="J3" s="65" t="s">
        <v>18</v>
      </c>
      <c r="K3" s="65" t="s">
        <v>28</v>
      </c>
      <c r="L3" s="64" t="s">
        <v>21</v>
      </c>
    </row>
    <row r="4" spans="1:12" ht="21" customHeight="1" x14ac:dyDescent="0.25">
      <c r="A4" s="63"/>
      <c r="B4" s="89" t="s">
        <v>128</v>
      </c>
      <c r="C4" s="90" t="s">
        <v>121</v>
      </c>
      <c r="D4" s="91">
        <v>4300.42</v>
      </c>
      <c r="E4" s="91">
        <v>4424.9399999999996</v>
      </c>
      <c r="F4" s="92">
        <v>6496.22</v>
      </c>
      <c r="G4" s="91">
        <v>4914.16</v>
      </c>
      <c r="H4" s="91">
        <v>3069.53</v>
      </c>
      <c r="I4" s="91">
        <v>3809.91</v>
      </c>
      <c r="J4" s="90">
        <v>4065.4399129419257</v>
      </c>
      <c r="K4" s="93">
        <v>6380.1623869801078</v>
      </c>
      <c r="L4" s="92">
        <v>3893.14</v>
      </c>
    </row>
    <row r="5" spans="1:12" ht="21" customHeight="1" x14ac:dyDescent="0.25">
      <c r="A5" s="63"/>
      <c r="B5" s="26"/>
      <c r="C5" s="94" t="s">
        <v>122</v>
      </c>
      <c r="D5" s="95">
        <v>2633.05</v>
      </c>
      <c r="E5" s="95">
        <v>3687.4</v>
      </c>
      <c r="F5" s="96">
        <v>4567.92</v>
      </c>
      <c r="G5" s="95">
        <v>3949.73</v>
      </c>
      <c r="H5" s="95">
        <v>3016.35</v>
      </c>
      <c r="I5" s="95">
        <v>2136.89</v>
      </c>
      <c r="J5" s="97">
        <v>3324.1491448360612</v>
      </c>
      <c r="K5" s="97">
        <v>5847.0813226013943</v>
      </c>
      <c r="L5" s="96">
        <v>3521.34</v>
      </c>
    </row>
    <row r="6" spans="1:12" ht="21" customHeight="1" x14ac:dyDescent="0.25">
      <c r="A6" s="63"/>
      <c r="B6" s="98" t="s">
        <v>129</v>
      </c>
      <c r="C6" s="99" t="s">
        <v>121</v>
      </c>
      <c r="D6" s="100">
        <v>5419.6109999999999</v>
      </c>
      <c r="E6" s="101">
        <v>6160.84</v>
      </c>
      <c r="F6" s="100" t="s">
        <v>136</v>
      </c>
      <c r="G6" s="101">
        <v>5753.34</v>
      </c>
      <c r="H6" s="101">
        <v>4226.78</v>
      </c>
      <c r="I6" s="101">
        <v>6154.1880000000001</v>
      </c>
      <c r="J6" s="99">
        <v>6294.8100824093508</v>
      </c>
      <c r="K6" s="102">
        <v>6218.1251358649779</v>
      </c>
      <c r="L6" s="100">
        <v>4441.75</v>
      </c>
    </row>
    <row r="7" spans="1:12" ht="21" customHeight="1" x14ac:dyDescent="0.25">
      <c r="A7" s="63"/>
      <c r="B7" s="26"/>
      <c r="C7" s="94" t="s">
        <v>122</v>
      </c>
      <c r="D7" s="95">
        <v>2695.08</v>
      </c>
      <c r="E7" s="95">
        <v>3591.57</v>
      </c>
      <c r="F7" s="95">
        <v>2903.02</v>
      </c>
      <c r="G7" s="95">
        <v>2888.86</v>
      </c>
      <c r="H7" s="95">
        <v>2666.53</v>
      </c>
      <c r="I7" s="95">
        <v>1979.64</v>
      </c>
      <c r="J7" s="97">
        <v>2261.3027584952715</v>
      </c>
      <c r="K7" s="97">
        <v>7321.2853325757878</v>
      </c>
      <c r="L7" s="96">
        <v>2440.87</v>
      </c>
    </row>
    <row r="8" spans="1:12" ht="21" customHeight="1" x14ac:dyDescent="0.25">
      <c r="A8" s="63"/>
      <c r="B8" s="103" t="s">
        <v>130</v>
      </c>
      <c r="C8" s="99" t="s">
        <v>121</v>
      </c>
      <c r="D8" s="101">
        <v>2696.96</v>
      </c>
      <c r="E8" s="101">
        <v>2747.92</v>
      </c>
      <c r="F8" s="101">
        <v>2181.44</v>
      </c>
      <c r="G8" s="101">
        <v>2304.25</v>
      </c>
      <c r="H8" s="101">
        <v>2232.3200000000002</v>
      </c>
      <c r="I8" s="101">
        <v>1639.98</v>
      </c>
      <c r="J8" s="102">
        <v>1589.6606798866858</v>
      </c>
      <c r="K8" s="102">
        <v>5025.4130089020773</v>
      </c>
      <c r="L8" s="100">
        <v>1638.18</v>
      </c>
    </row>
    <row r="9" spans="1:12" ht="21" customHeight="1" x14ac:dyDescent="0.25">
      <c r="A9" s="63"/>
      <c r="B9" s="26"/>
      <c r="C9" s="94" t="s">
        <v>122</v>
      </c>
      <c r="D9" s="96">
        <v>3211.2</v>
      </c>
      <c r="E9" s="96">
        <v>4453.9799999999996</v>
      </c>
      <c r="F9" s="96">
        <v>4423.9399999999996</v>
      </c>
      <c r="G9" s="96">
        <v>3307.62</v>
      </c>
      <c r="H9" s="96">
        <v>2993.17</v>
      </c>
      <c r="I9" s="96">
        <v>3314.18</v>
      </c>
      <c r="J9" s="97">
        <v>4336.1248643216077</v>
      </c>
      <c r="K9" s="94">
        <v>4900.1698659554095</v>
      </c>
      <c r="L9" s="96">
        <v>2237.58</v>
      </c>
    </row>
    <row r="10" spans="1:12" x14ac:dyDescent="0.25">
      <c r="A10" s="63"/>
      <c r="B10" s="63" t="s">
        <v>137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1:12" x14ac:dyDescent="0.25">
      <c r="A11" s="63"/>
      <c r="B11" s="63" t="s">
        <v>138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12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2" x14ac:dyDescent="0.25">
      <c r="C14" s="63"/>
      <c r="D14" s="63"/>
      <c r="E14" s="63"/>
      <c r="F14" s="63"/>
      <c r="G14" s="63"/>
      <c r="H14" s="63"/>
      <c r="I14" s="63"/>
      <c r="K14" s="63"/>
      <c r="L14" s="63"/>
    </row>
    <row r="15" spans="1:12" x14ac:dyDescent="0.25">
      <c r="C15" s="63"/>
      <c r="D15" s="63"/>
      <c r="E15" s="63"/>
      <c r="F15" s="63"/>
      <c r="G15" s="63"/>
      <c r="H15" s="63"/>
      <c r="I15" s="63"/>
      <c r="K15" s="63"/>
      <c r="L15" s="63"/>
    </row>
  </sheetData>
  <mergeCells count="4">
    <mergeCell ref="B2:L2"/>
    <mergeCell ref="B4:B5"/>
    <mergeCell ref="B6:B7"/>
    <mergeCell ref="B8:B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workbookViewId="0">
      <selection activeCell="I13" sqref="I13"/>
    </sheetView>
  </sheetViews>
  <sheetFormatPr defaultRowHeight="15" x14ac:dyDescent="0.25"/>
  <cols>
    <col min="2" max="2" width="18.140625" customWidth="1"/>
    <col min="3" max="8" width="9.5703125" customWidth="1"/>
    <col min="11" max="11" width="9.5703125" customWidth="1"/>
  </cols>
  <sheetData>
    <row r="1" spans="1:17" x14ac:dyDescent="0.25">
      <c r="C1" s="63"/>
      <c r="D1" s="63"/>
      <c r="E1" s="63"/>
      <c r="F1" s="63"/>
      <c r="G1" s="63"/>
      <c r="H1" s="63"/>
      <c r="J1" s="63"/>
      <c r="K1" s="63"/>
    </row>
    <row r="2" spans="1:17" ht="24.75" customHeight="1" x14ac:dyDescent="0.25">
      <c r="B2" s="26" t="s">
        <v>119</v>
      </c>
      <c r="C2" s="26"/>
      <c r="D2" s="26"/>
      <c r="E2" s="26"/>
      <c r="F2" s="26"/>
      <c r="G2" s="26"/>
      <c r="H2" s="26"/>
      <c r="I2" s="26"/>
      <c r="J2" s="26"/>
      <c r="K2" s="26"/>
    </row>
    <row r="3" spans="1:17" ht="39" customHeight="1" x14ac:dyDescent="0.25">
      <c r="A3" s="63"/>
      <c r="B3" s="75" t="s">
        <v>120</v>
      </c>
      <c r="C3" s="37" t="s">
        <v>7</v>
      </c>
      <c r="D3" s="37" t="s">
        <v>11</v>
      </c>
      <c r="E3" s="37" t="s">
        <v>13</v>
      </c>
      <c r="F3" s="37" t="s">
        <v>19</v>
      </c>
      <c r="G3" s="37" t="s">
        <v>9</v>
      </c>
      <c r="H3" s="37" t="s">
        <v>8</v>
      </c>
      <c r="I3" s="76" t="s">
        <v>18</v>
      </c>
      <c r="J3" s="76" t="s">
        <v>28</v>
      </c>
      <c r="K3" s="37" t="s">
        <v>21</v>
      </c>
    </row>
    <row r="4" spans="1:17" ht="21" customHeight="1" x14ac:dyDescent="0.25">
      <c r="A4" s="63"/>
      <c r="B4" s="66" t="s">
        <v>121</v>
      </c>
      <c r="C4" s="67">
        <v>0.1303</v>
      </c>
      <c r="D4" s="6">
        <v>0.17499999999999999</v>
      </c>
      <c r="E4" s="6">
        <v>0.14069999999999999</v>
      </c>
      <c r="F4" s="6">
        <v>0.17150000000000001</v>
      </c>
      <c r="G4" s="6">
        <v>0.184</v>
      </c>
      <c r="H4" s="6">
        <v>0.15160000000000001</v>
      </c>
      <c r="I4" s="6">
        <v>0.17069999999999999</v>
      </c>
      <c r="J4" s="6">
        <v>0.2097</v>
      </c>
      <c r="K4" s="6">
        <v>0.18340000000000001</v>
      </c>
    </row>
    <row r="5" spans="1:17" ht="21" customHeight="1" x14ac:dyDescent="0.25">
      <c r="A5" s="63"/>
      <c r="B5" s="37" t="s">
        <v>122</v>
      </c>
      <c r="C5" s="71">
        <v>0.86970000000000003</v>
      </c>
      <c r="D5" s="72">
        <v>0.82499999999999996</v>
      </c>
      <c r="E5" s="72">
        <v>0.85929999999999995</v>
      </c>
      <c r="F5" s="72">
        <v>0.82850000000000001</v>
      </c>
      <c r="G5" s="72">
        <v>0.81599999999999995</v>
      </c>
      <c r="H5" s="72">
        <v>0.84840000000000004</v>
      </c>
      <c r="I5" s="72">
        <v>0.82930000000000004</v>
      </c>
      <c r="J5" s="72">
        <v>0.7903</v>
      </c>
      <c r="K5" s="72">
        <v>0.81659999999999999</v>
      </c>
    </row>
    <row r="6" spans="1:17" x14ac:dyDescent="0.25">
      <c r="A6" s="63"/>
      <c r="B6" s="63" t="s">
        <v>118</v>
      </c>
      <c r="C6" s="63"/>
      <c r="D6" s="63"/>
      <c r="E6" s="63"/>
      <c r="F6" s="63"/>
      <c r="G6" s="63"/>
      <c r="H6" s="63"/>
      <c r="I6" s="63"/>
      <c r="J6" s="63"/>
      <c r="K6" s="63"/>
    </row>
    <row r="7" spans="1:17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7" x14ac:dyDescent="0.25">
      <c r="A8" s="63"/>
      <c r="B8" s="63"/>
      <c r="C8" s="74"/>
      <c r="D8" s="74"/>
      <c r="E8" s="74"/>
      <c r="F8" s="74"/>
      <c r="G8" s="74"/>
      <c r="H8" s="74"/>
      <c r="I8" s="74"/>
      <c r="J8" s="74"/>
      <c r="K8" s="74"/>
    </row>
    <row r="9" spans="1:17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7" x14ac:dyDescent="0.25">
      <c r="C10" s="63"/>
      <c r="D10" s="63"/>
      <c r="E10" s="63"/>
      <c r="F10" s="63"/>
      <c r="G10" s="63"/>
      <c r="H10" s="63"/>
      <c r="J10" s="63"/>
      <c r="K10" s="63"/>
      <c r="L10" s="68"/>
      <c r="M10" s="68"/>
      <c r="N10" s="68"/>
      <c r="O10" s="68"/>
      <c r="P10" s="68"/>
    </row>
    <row r="11" spans="1:17" x14ac:dyDescent="0.25">
      <c r="C11" s="63"/>
      <c r="D11" s="63"/>
      <c r="E11" s="63"/>
      <c r="F11" s="63"/>
      <c r="G11" s="63"/>
      <c r="H11" s="63"/>
      <c r="J11" s="63"/>
      <c r="K11" s="63"/>
    </row>
    <row r="12" spans="1:17" x14ac:dyDescent="0.25">
      <c r="I12" s="6"/>
      <c r="J12" s="6"/>
      <c r="K12" s="6"/>
      <c r="L12" s="6"/>
      <c r="M12" s="6"/>
    </row>
    <row r="13" spans="1:17" x14ac:dyDescent="0.25">
      <c r="K13" s="6"/>
      <c r="L13" s="6"/>
      <c r="M13" s="6"/>
      <c r="N13" s="6"/>
      <c r="O13" s="6"/>
    </row>
    <row r="14" spans="1:17" x14ac:dyDescent="0.25">
      <c r="H14" s="6"/>
      <c r="I14" s="6"/>
      <c r="J14" s="6"/>
      <c r="K14" s="6"/>
      <c r="L14" s="6"/>
    </row>
    <row r="15" spans="1:17" x14ac:dyDescent="0.25"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J16" s="6"/>
      <c r="K16" s="6"/>
      <c r="L16" s="6"/>
      <c r="M16" s="6"/>
      <c r="N16" s="6"/>
      <c r="O16" s="6"/>
      <c r="P16" s="6"/>
    </row>
    <row r="17" spans="11:16" x14ac:dyDescent="0.25">
      <c r="N17" s="6"/>
      <c r="O17" s="6"/>
    </row>
    <row r="20" spans="11:16" x14ac:dyDescent="0.25">
      <c r="K20" s="6"/>
      <c r="L20" s="6"/>
      <c r="M20" s="6"/>
      <c r="N20" s="6"/>
      <c r="O20" s="6"/>
      <c r="P20" s="6"/>
    </row>
  </sheetData>
  <mergeCells count="1">
    <mergeCell ref="B2:K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showGridLines="0" workbookViewId="0">
      <selection activeCell="B24" sqref="B24"/>
    </sheetView>
  </sheetViews>
  <sheetFormatPr defaultRowHeight="15" x14ac:dyDescent="0.25"/>
  <cols>
    <col min="1" max="1" width="9.140625" style="63"/>
    <col min="2" max="3" width="24.5703125" customWidth="1"/>
    <col min="4" max="4" width="9.140625" style="63"/>
  </cols>
  <sheetData>
    <row r="2" spans="2:6" ht="42" customHeight="1" thickBot="1" x14ac:dyDescent="0.3">
      <c r="B2" s="107" t="s">
        <v>139</v>
      </c>
      <c r="C2" s="107"/>
    </row>
    <row r="3" spans="2:6" ht="21" customHeight="1" thickBot="1" x14ac:dyDescent="0.3">
      <c r="B3" s="104" t="s">
        <v>140</v>
      </c>
      <c r="C3" s="108" t="s">
        <v>141</v>
      </c>
    </row>
    <row r="4" spans="2:6" ht="15.75" thickBot="1" x14ac:dyDescent="0.3">
      <c r="B4" s="105" t="s">
        <v>142</v>
      </c>
      <c r="C4" s="109" t="s">
        <v>143</v>
      </c>
    </row>
    <row r="5" spans="2:6" ht="15.75" thickBot="1" x14ac:dyDescent="0.3">
      <c r="B5" s="105" t="s">
        <v>19</v>
      </c>
      <c r="C5" s="109" t="s">
        <v>144</v>
      </c>
    </row>
    <row r="6" spans="2:6" ht="15.75" thickBot="1" x14ac:dyDescent="0.3">
      <c r="B6" s="105" t="s">
        <v>9</v>
      </c>
      <c r="C6" s="109" t="s">
        <v>145</v>
      </c>
    </row>
    <row r="7" spans="2:6" ht="15.75" thickBot="1" x14ac:dyDescent="0.3">
      <c r="B7" s="105" t="s">
        <v>18</v>
      </c>
      <c r="C7" s="109" t="s">
        <v>146</v>
      </c>
    </row>
    <row r="8" spans="2:6" ht="15.75" thickBot="1" x14ac:dyDescent="0.3">
      <c r="B8" s="105" t="s">
        <v>23</v>
      </c>
      <c r="C8" s="109" t="s">
        <v>146</v>
      </c>
      <c r="D8" s="110"/>
      <c r="E8" s="68"/>
    </row>
    <row r="9" spans="2:6" ht="15.75" thickBot="1" x14ac:dyDescent="0.3">
      <c r="B9" s="105" t="s">
        <v>30</v>
      </c>
      <c r="C9" s="109" t="s">
        <v>147</v>
      </c>
    </row>
    <row r="10" spans="2:6" ht="15.75" thickBot="1" x14ac:dyDescent="0.3">
      <c r="B10" s="105" t="s">
        <v>17</v>
      </c>
      <c r="C10" s="109" t="s">
        <v>147</v>
      </c>
    </row>
    <row r="11" spans="2:6" ht="15.75" thickBot="1" x14ac:dyDescent="0.3">
      <c r="B11" s="105" t="s">
        <v>8</v>
      </c>
      <c r="C11" s="109" t="s">
        <v>148</v>
      </c>
      <c r="D11" s="74"/>
    </row>
    <row r="12" spans="2:6" ht="15.75" thickBot="1" x14ac:dyDescent="0.3">
      <c r="B12" s="105" t="s">
        <v>13</v>
      </c>
      <c r="C12" s="109" t="s">
        <v>149</v>
      </c>
    </row>
    <row r="13" spans="2:6" ht="15.75" thickBot="1" x14ac:dyDescent="0.3">
      <c r="B13" s="105" t="s">
        <v>21</v>
      </c>
      <c r="C13" s="109" t="s">
        <v>150</v>
      </c>
      <c r="D13" s="74"/>
      <c r="E13" s="6"/>
      <c r="F13" s="6"/>
    </row>
    <row r="14" spans="2:6" ht="30" customHeight="1" x14ac:dyDescent="0.25">
      <c r="B14" s="106" t="s">
        <v>151</v>
      </c>
      <c r="C14" s="106"/>
      <c r="D14" s="74"/>
      <c r="E14" s="6"/>
    </row>
    <row r="15" spans="2:6" x14ac:dyDescent="0.25">
      <c r="C15" s="6"/>
      <c r="D15" s="74"/>
    </row>
    <row r="18" spans="2:5" x14ac:dyDescent="0.25">
      <c r="B18" s="6"/>
      <c r="C18" s="6"/>
      <c r="D18" s="74"/>
      <c r="E18" s="6"/>
    </row>
  </sheetData>
  <mergeCells count="2">
    <mergeCell ref="B2:C2"/>
    <mergeCell ref="B14:C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31"/>
  <sheetViews>
    <sheetView showGridLines="0" zoomScaleSheetLayoutView="100" workbookViewId="0">
      <pane xSplit="1" topLeftCell="B1" activePane="topRight" state="frozen"/>
      <selection pane="topRight" activeCell="I24" sqref="I24"/>
    </sheetView>
  </sheetViews>
  <sheetFormatPr defaultColWidth="11.85546875" defaultRowHeight="12.75" x14ac:dyDescent="0.2"/>
  <cols>
    <col min="1" max="2" width="11.85546875" style="113"/>
    <col min="3" max="4" width="14.7109375" style="113" customWidth="1"/>
    <col min="5" max="5" width="3" style="113" customWidth="1"/>
    <col min="6" max="10" width="14.7109375" style="113" customWidth="1"/>
    <col min="11" max="11" width="11.140625" style="113" customWidth="1"/>
    <col min="12" max="12" width="5.7109375" style="113" customWidth="1"/>
    <col min="13" max="13" width="22" style="113" customWidth="1"/>
    <col min="14" max="14" width="30.7109375" style="113" customWidth="1"/>
    <col min="15" max="20" width="11.85546875" style="113"/>
    <col min="21" max="21" width="14.5703125" style="113" bestFit="1" customWidth="1"/>
    <col min="22" max="16384" width="11.85546875" style="113"/>
  </cols>
  <sheetData>
    <row r="3" spans="3:8" ht="33" customHeight="1" x14ac:dyDescent="0.2">
      <c r="C3" s="111" t="s">
        <v>152</v>
      </c>
      <c r="D3" s="112"/>
      <c r="E3" s="112"/>
      <c r="F3" s="112"/>
      <c r="G3" s="112"/>
    </row>
    <row r="4" spans="3:8" ht="33" customHeight="1" x14ac:dyDescent="0.2">
      <c r="C4" s="114" t="s">
        <v>153</v>
      </c>
      <c r="D4" s="115" t="s">
        <v>154</v>
      </c>
      <c r="E4" s="115"/>
      <c r="F4" s="114" t="s">
        <v>153</v>
      </c>
      <c r="G4" s="115" t="s">
        <v>154</v>
      </c>
      <c r="H4" s="116"/>
    </row>
    <row r="5" spans="3:8" ht="17.25" customHeight="1" x14ac:dyDescent="0.25">
      <c r="C5" s="117" t="s">
        <v>29</v>
      </c>
      <c r="D5" s="118">
        <v>0.14408285741809701</v>
      </c>
      <c r="E5" s="119"/>
      <c r="F5" s="117" t="s">
        <v>32</v>
      </c>
      <c r="G5" s="118">
        <v>0.12781852595690801</v>
      </c>
      <c r="H5" s="119"/>
    </row>
    <row r="6" spans="3:8" ht="17.25" customHeight="1" x14ac:dyDescent="0.25">
      <c r="C6" s="117" t="s">
        <v>24</v>
      </c>
      <c r="D6" s="118">
        <v>0.14334507586110501</v>
      </c>
      <c r="E6" s="119"/>
      <c r="F6" s="117" t="s">
        <v>20</v>
      </c>
      <c r="G6" s="118">
        <v>0.12753501084023933</v>
      </c>
      <c r="H6" s="119"/>
    </row>
    <row r="7" spans="3:8" ht="18" customHeight="1" x14ac:dyDescent="0.25">
      <c r="C7" s="117" t="s">
        <v>27</v>
      </c>
      <c r="D7" s="118">
        <v>0.1405320387742155</v>
      </c>
      <c r="E7" s="119"/>
      <c r="F7" s="117" t="s">
        <v>17</v>
      </c>
      <c r="G7" s="118">
        <v>0.12714275332227465</v>
      </c>
      <c r="H7" s="119"/>
    </row>
    <row r="8" spans="3:8" ht="18" customHeight="1" x14ac:dyDescent="0.25">
      <c r="C8" s="117" t="s">
        <v>22</v>
      </c>
      <c r="D8" s="118">
        <v>0.13984734564266788</v>
      </c>
      <c r="E8" s="119"/>
      <c r="F8" s="117" t="s">
        <v>21</v>
      </c>
      <c r="G8" s="118">
        <v>0.12290257390279025</v>
      </c>
      <c r="H8" s="119"/>
    </row>
    <row r="9" spans="3:8" ht="18" customHeight="1" x14ac:dyDescent="0.25">
      <c r="C9" s="117" t="s">
        <v>25</v>
      </c>
      <c r="D9" s="118">
        <v>0.13965109042440038</v>
      </c>
      <c r="E9" s="119"/>
      <c r="F9" s="117" t="s">
        <v>12</v>
      </c>
      <c r="G9" s="118">
        <v>0.1216988138171009</v>
      </c>
      <c r="H9" s="119"/>
    </row>
    <row r="10" spans="3:8" ht="18" customHeight="1" x14ac:dyDescent="0.25">
      <c r="C10" s="117" t="s">
        <v>30</v>
      </c>
      <c r="D10" s="118">
        <v>0.13761383365165258</v>
      </c>
      <c r="E10" s="119"/>
      <c r="F10" s="117" t="s">
        <v>13</v>
      </c>
      <c r="G10" s="118">
        <v>0.12122938165101593</v>
      </c>
      <c r="H10" s="119"/>
    </row>
    <row r="11" spans="3:8" ht="18" customHeight="1" x14ac:dyDescent="0.25">
      <c r="C11" s="117" t="s">
        <v>16</v>
      </c>
      <c r="D11" s="118">
        <v>0.13737327986957171</v>
      </c>
      <c r="E11" s="119"/>
      <c r="F11" s="117" t="s">
        <v>8</v>
      </c>
      <c r="G11" s="118">
        <v>0.12098427300261827</v>
      </c>
      <c r="H11" s="119"/>
    </row>
    <row r="12" spans="3:8" ht="18" customHeight="1" x14ac:dyDescent="0.25">
      <c r="C12" s="117" t="s">
        <v>31</v>
      </c>
      <c r="D12" s="118">
        <v>0.13553704267257638</v>
      </c>
      <c r="E12" s="119"/>
      <c r="F12" s="117" t="s">
        <v>14</v>
      </c>
      <c r="G12" s="118">
        <v>0.12097181151037106</v>
      </c>
      <c r="H12" s="119"/>
    </row>
    <row r="13" spans="3:8" ht="18" customHeight="1" x14ac:dyDescent="0.25">
      <c r="C13" s="117" t="s">
        <v>38</v>
      </c>
      <c r="D13" s="118">
        <v>0.13286570988256785</v>
      </c>
      <c r="E13" s="119"/>
      <c r="F13" s="117" t="s">
        <v>23</v>
      </c>
      <c r="G13" s="118">
        <v>0.11596732315188985</v>
      </c>
      <c r="H13" s="119"/>
    </row>
    <row r="14" spans="3:8" ht="18" customHeight="1" x14ac:dyDescent="0.25">
      <c r="C14" s="117" t="s">
        <v>26</v>
      </c>
      <c r="D14" s="118">
        <v>0.13174997931164256</v>
      </c>
      <c r="E14" s="119"/>
      <c r="F14" s="117" t="s">
        <v>15</v>
      </c>
      <c r="G14" s="118">
        <v>0.11563553664537696</v>
      </c>
      <c r="H14" s="119"/>
    </row>
    <row r="15" spans="3:8" ht="18" customHeight="1" x14ac:dyDescent="0.25">
      <c r="C15" s="117" t="s">
        <v>155</v>
      </c>
      <c r="D15" s="118">
        <v>0.12881695729075227</v>
      </c>
      <c r="E15" s="119"/>
      <c r="F15" s="117" t="s">
        <v>7</v>
      </c>
      <c r="G15" s="118">
        <v>0.10982022896171006</v>
      </c>
      <c r="H15" s="119"/>
    </row>
    <row r="16" spans="3:8" ht="18" customHeight="1" x14ac:dyDescent="0.25">
      <c r="C16" s="117" t="s">
        <v>11</v>
      </c>
      <c r="D16" s="118">
        <v>0.12837364374989035</v>
      </c>
      <c r="E16" s="119"/>
      <c r="F16" s="117" t="s">
        <v>19</v>
      </c>
      <c r="G16" s="118">
        <v>0.1079294832488733</v>
      </c>
      <c r="H16" s="119"/>
    </row>
    <row r="17" spans="3:8" ht="18" customHeight="1" x14ac:dyDescent="0.25">
      <c r="C17" s="120" t="s">
        <v>18</v>
      </c>
      <c r="D17" s="121">
        <v>0.12833058297206534</v>
      </c>
      <c r="E17" s="122"/>
      <c r="F17" s="120" t="s">
        <v>9</v>
      </c>
      <c r="G17" s="121">
        <v>0.10396268535437381</v>
      </c>
      <c r="H17" s="119"/>
    </row>
    <row r="18" spans="3:8" ht="18" customHeight="1" x14ac:dyDescent="0.25">
      <c r="C18" s="117" t="s">
        <v>156</v>
      </c>
      <c r="F18" s="119"/>
      <c r="G18" s="119"/>
      <c r="H18" s="119"/>
    </row>
    <row r="19" spans="3:8" ht="18" customHeight="1" x14ac:dyDescent="0.25">
      <c r="C19" s="117" t="s">
        <v>157</v>
      </c>
      <c r="F19" s="119"/>
      <c r="G19" s="119"/>
      <c r="H19" s="119"/>
    </row>
    <row r="20" spans="3:8" ht="18" customHeight="1" x14ac:dyDescent="0.25">
      <c r="F20" s="119"/>
      <c r="G20" s="119"/>
      <c r="H20" s="119"/>
    </row>
    <row r="21" spans="3:8" ht="18" customHeight="1" x14ac:dyDescent="0.25">
      <c r="F21" s="119"/>
      <c r="G21" s="119"/>
      <c r="H21" s="119"/>
    </row>
    <row r="22" spans="3:8" ht="18" customHeight="1" x14ac:dyDescent="0.25">
      <c r="F22" s="119"/>
      <c r="G22" s="119"/>
      <c r="H22" s="119"/>
    </row>
    <row r="23" spans="3:8" ht="18" customHeight="1" x14ac:dyDescent="0.25">
      <c r="F23" s="119"/>
      <c r="G23" s="119"/>
      <c r="H23" s="119"/>
    </row>
    <row r="24" spans="3:8" ht="18" customHeight="1" x14ac:dyDescent="0.25">
      <c r="F24" s="119"/>
      <c r="G24" s="119"/>
      <c r="H24" s="119"/>
    </row>
    <row r="25" spans="3:8" ht="18" customHeight="1" x14ac:dyDescent="0.25">
      <c r="F25" s="119"/>
      <c r="G25" s="119"/>
      <c r="H25" s="119"/>
    </row>
    <row r="26" spans="3:8" ht="18" customHeight="1" x14ac:dyDescent="0.25">
      <c r="F26" s="119"/>
      <c r="G26" s="119"/>
      <c r="H26" s="119"/>
    </row>
    <row r="27" spans="3:8" ht="18" customHeight="1" x14ac:dyDescent="0.25">
      <c r="F27" s="119"/>
      <c r="G27" s="119"/>
      <c r="H27" s="119"/>
    </row>
    <row r="28" spans="3:8" ht="18" customHeight="1" x14ac:dyDescent="0.25">
      <c r="F28" s="119"/>
      <c r="G28" s="119"/>
      <c r="H28" s="119"/>
    </row>
    <row r="29" spans="3:8" ht="18" customHeight="1" x14ac:dyDescent="0.25">
      <c r="F29" s="119"/>
      <c r="G29" s="119"/>
      <c r="H29" s="119"/>
    </row>
    <row r="30" spans="3:8" ht="18" customHeight="1" x14ac:dyDescent="0.25">
      <c r="F30" s="119"/>
      <c r="G30" s="119"/>
      <c r="H30" s="119"/>
    </row>
    <row r="31" spans="3:8" ht="9.75" customHeight="1" x14ac:dyDescent="0.2"/>
  </sheetData>
  <mergeCells count="1">
    <mergeCell ref="C3:G3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72" fitToWidth="3" orientation="landscape" r:id="rId1"/>
  <headerFooter alignWithMargins="0">
    <oddFooter>&amp;RPágina &amp;P de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33"/>
  <sheetViews>
    <sheetView showGridLines="0" zoomScaleNormal="100" zoomScaleSheetLayoutView="100" workbookViewId="0">
      <pane xSplit="1" topLeftCell="B1" activePane="topRight" state="frozen"/>
      <selection pane="topRight"/>
    </sheetView>
  </sheetViews>
  <sheetFormatPr defaultColWidth="11.85546875" defaultRowHeight="12.75" x14ac:dyDescent="0.2"/>
  <cols>
    <col min="1" max="1" width="14.5703125" style="113" bestFit="1" customWidth="1"/>
    <col min="2" max="2" width="11.85546875" style="113"/>
    <col min="3" max="3" width="24.28515625" style="113" customWidth="1"/>
    <col min="4" max="8" width="12" style="113" customWidth="1"/>
    <col min="9" max="16384" width="11.85546875" style="113"/>
  </cols>
  <sheetData>
    <row r="1" spans="3:8" ht="18" customHeight="1" x14ac:dyDescent="0.2"/>
    <row r="2" spans="3:8" ht="18" customHeight="1" thickBot="1" x14ac:dyDescent="0.25">
      <c r="C2" s="137" t="s">
        <v>166</v>
      </c>
      <c r="D2" s="137"/>
      <c r="E2" s="137"/>
      <c r="F2" s="137"/>
      <c r="G2" s="137"/>
      <c r="H2" s="137"/>
    </row>
    <row r="3" spans="3:8" ht="16.5" customHeight="1" x14ac:dyDescent="0.2">
      <c r="C3" s="133" t="s">
        <v>153</v>
      </c>
      <c r="D3" s="134" t="s">
        <v>158</v>
      </c>
      <c r="E3" s="133" t="s">
        <v>160</v>
      </c>
      <c r="F3" s="134" t="s">
        <v>158</v>
      </c>
      <c r="G3" s="133" t="s">
        <v>162</v>
      </c>
      <c r="H3" s="134" t="s">
        <v>163</v>
      </c>
    </row>
    <row r="4" spans="3:8" ht="16.5" customHeight="1" thickBot="1" x14ac:dyDescent="0.25">
      <c r="C4" s="135"/>
      <c r="D4" s="136" t="s">
        <v>159</v>
      </c>
      <c r="E4" s="135"/>
      <c r="F4" s="136" t="s">
        <v>161</v>
      </c>
      <c r="G4" s="135"/>
      <c r="H4" s="136" t="s">
        <v>164</v>
      </c>
    </row>
    <row r="5" spans="3:8" ht="16.5" customHeight="1" x14ac:dyDescent="0.2">
      <c r="C5" s="123" t="s">
        <v>71</v>
      </c>
      <c r="D5" s="124" t="s">
        <v>136</v>
      </c>
      <c r="E5" s="125">
        <v>4.3765999999999998</v>
      </c>
      <c r="F5" s="125">
        <v>0.37819999999999998</v>
      </c>
      <c r="G5" s="125">
        <v>0.80820000000000003</v>
      </c>
      <c r="H5" s="125">
        <v>12.3985</v>
      </c>
    </row>
    <row r="6" spans="3:8" ht="16.5" customHeight="1" x14ac:dyDescent="0.2">
      <c r="C6" s="123" t="s">
        <v>68</v>
      </c>
      <c r="D6" s="125">
        <v>2.6939000000000002</v>
      </c>
      <c r="E6" s="125">
        <v>0.86080000000000001</v>
      </c>
      <c r="F6" s="125">
        <v>1.2098</v>
      </c>
      <c r="G6" s="125">
        <v>0.67400000000000004</v>
      </c>
      <c r="H6" s="125">
        <v>5.8834</v>
      </c>
    </row>
    <row r="7" spans="3:8" ht="16.5" customHeight="1" x14ac:dyDescent="0.2">
      <c r="C7" s="123" t="s">
        <v>66</v>
      </c>
      <c r="D7" s="125">
        <v>0.27839999999999998</v>
      </c>
      <c r="E7" s="125">
        <v>0.8347</v>
      </c>
      <c r="F7" s="125">
        <v>0.95440000000000003</v>
      </c>
      <c r="G7" s="125">
        <v>0.82030000000000003</v>
      </c>
      <c r="H7" s="125">
        <v>5.5270000000000001</v>
      </c>
    </row>
    <row r="8" spans="3:8" ht="16.5" customHeight="1" x14ac:dyDescent="0.2">
      <c r="C8" s="123" t="s">
        <v>82</v>
      </c>
      <c r="D8" s="125">
        <v>1.8900999999999999</v>
      </c>
      <c r="E8" s="125">
        <v>1.5285</v>
      </c>
      <c r="F8" s="125">
        <v>0.42680000000000001</v>
      </c>
      <c r="G8" s="125">
        <v>0.77780000000000005</v>
      </c>
      <c r="H8" s="125">
        <v>5.4138999999999999</v>
      </c>
    </row>
    <row r="9" spans="3:8" ht="16.5" customHeight="1" x14ac:dyDescent="0.2">
      <c r="C9" s="123" t="s">
        <v>72</v>
      </c>
      <c r="D9" s="125">
        <v>4.9744000000000002</v>
      </c>
      <c r="E9" s="125">
        <v>1.1535</v>
      </c>
      <c r="F9" s="125">
        <v>0.42949999999999999</v>
      </c>
      <c r="G9" s="125">
        <v>0.84950000000000003</v>
      </c>
      <c r="H9" s="125">
        <v>4.6936</v>
      </c>
    </row>
    <row r="10" spans="3:8" ht="16.5" customHeight="1" x14ac:dyDescent="0.2">
      <c r="C10" s="123" t="s">
        <v>59</v>
      </c>
      <c r="D10" s="125">
        <v>1.0701000000000001</v>
      </c>
      <c r="E10" s="125">
        <v>1.9721</v>
      </c>
      <c r="F10" s="125">
        <v>0.23980000000000001</v>
      </c>
      <c r="G10" s="125">
        <v>0.51370000000000005</v>
      </c>
      <c r="H10" s="125">
        <v>4.5777000000000001</v>
      </c>
    </row>
    <row r="11" spans="3:8" ht="16.5" customHeight="1" x14ac:dyDescent="0.2">
      <c r="C11" s="123" t="s">
        <v>73</v>
      </c>
      <c r="D11" s="125">
        <v>0.66979999999999995</v>
      </c>
      <c r="E11" s="125">
        <v>0.82720000000000005</v>
      </c>
      <c r="F11" s="125">
        <v>0.64170000000000005</v>
      </c>
      <c r="G11" s="125">
        <v>0.8075</v>
      </c>
      <c r="H11" s="125">
        <v>4.4222999999999999</v>
      </c>
    </row>
    <row r="12" spans="3:8" ht="16.5" customHeight="1" x14ac:dyDescent="0.2">
      <c r="C12" s="123" t="s">
        <v>60</v>
      </c>
      <c r="D12" s="125">
        <v>1.7151000000000001</v>
      </c>
      <c r="E12" s="125">
        <v>0.48080000000000001</v>
      </c>
      <c r="F12" s="125">
        <v>1.1755</v>
      </c>
      <c r="G12" s="125">
        <v>0.40029999999999999</v>
      </c>
      <c r="H12" s="125">
        <v>3.5110999999999999</v>
      </c>
    </row>
    <row r="13" spans="3:8" ht="16.5" customHeight="1" x14ac:dyDescent="0.2">
      <c r="C13" s="123" t="s">
        <v>50</v>
      </c>
      <c r="D13" s="125">
        <v>1.6126</v>
      </c>
      <c r="E13" s="125">
        <v>0.69550000000000001</v>
      </c>
      <c r="F13" s="125">
        <v>0.52829999999999999</v>
      </c>
      <c r="G13" s="125">
        <v>0.4425</v>
      </c>
      <c r="H13" s="125">
        <v>2.7378</v>
      </c>
    </row>
    <row r="14" spans="3:8" ht="16.5" customHeight="1" x14ac:dyDescent="0.2">
      <c r="C14" s="123" t="s">
        <v>70</v>
      </c>
      <c r="D14" s="125">
        <v>1.4548000000000001</v>
      </c>
      <c r="E14" s="125">
        <v>0.3412</v>
      </c>
      <c r="F14" s="125">
        <v>0.63109999999999999</v>
      </c>
      <c r="G14" s="125">
        <v>0.46629999999999999</v>
      </c>
      <c r="H14" s="125">
        <v>2.2075</v>
      </c>
    </row>
    <row r="15" spans="3:8" ht="16.5" customHeight="1" x14ac:dyDescent="0.2">
      <c r="C15" s="123" t="s">
        <v>69</v>
      </c>
      <c r="D15" s="125">
        <v>1.0872999999999999</v>
      </c>
      <c r="E15" s="125">
        <v>0.30349999999999999</v>
      </c>
      <c r="F15" s="125">
        <v>0.35210000000000002</v>
      </c>
      <c r="G15" s="125">
        <v>0.75119999999999998</v>
      </c>
      <c r="H15" s="125">
        <v>2.0863999999999998</v>
      </c>
    </row>
    <row r="16" spans="3:8" ht="16.5" customHeight="1" x14ac:dyDescent="0.2">
      <c r="C16" s="123" t="s">
        <v>51</v>
      </c>
      <c r="D16" s="125">
        <v>1.8632</v>
      </c>
      <c r="E16" s="125">
        <v>0.30590000000000001</v>
      </c>
      <c r="F16" s="125">
        <v>0.4677</v>
      </c>
      <c r="G16" s="125">
        <v>0.59350000000000003</v>
      </c>
      <c r="H16" s="125">
        <v>2.0541999999999998</v>
      </c>
    </row>
    <row r="17" spans="3:8" ht="16.5" customHeight="1" x14ac:dyDescent="0.2">
      <c r="C17" s="123" t="s">
        <v>64</v>
      </c>
      <c r="D17" s="125">
        <v>1.5805</v>
      </c>
      <c r="E17" s="125">
        <v>0.30559999999999998</v>
      </c>
      <c r="F17" s="125">
        <v>0.35039999999999999</v>
      </c>
      <c r="G17" s="125">
        <v>0.60299999999999998</v>
      </c>
      <c r="H17" s="125">
        <v>1.8262</v>
      </c>
    </row>
    <row r="18" spans="3:8" ht="16.5" customHeight="1" x14ac:dyDescent="0.2">
      <c r="C18" s="123" t="s">
        <v>54</v>
      </c>
      <c r="D18" s="125">
        <v>0.99399999999999999</v>
      </c>
      <c r="E18" s="125">
        <v>0.4914</v>
      </c>
      <c r="F18" s="125">
        <v>0.26989999999999997</v>
      </c>
      <c r="G18" s="125">
        <v>0.47299999999999998</v>
      </c>
      <c r="H18" s="125">
        <v>1.7898000000000001</v>
      </c>
    </row>
    <row r="19" spans="3:8" ht="16.5" customHeight="1" x14ac:dyDescent="0.2">
      <c r="C19" s="123" t="s">
        <v>61</v>
      </c>
      <c r="D19" s="125">
        <v>1.3476999999999999</v>
      </c>
      <c r="E19" s="125">
        <v>0.34710000000000002</v>
      </c>
      <c r="F19" s="125">
        <v>0.29730000000000001</v>
      </c>
      <c r="G19" s="125">
        <v>0.58430000000000004</v>
      </c>
      <c r="H19" s="125">
        <v>1.7686999999999999</v>
      </c>
    </row>
    <row r="20" spans="3:8" ht="16.5" customHeight="1" x14ac:dyDescent="0.2">
      <c r="C20" s="123" t="s">
        <v>58</v>
      </c>
      <c r="D20" s="125">
        <v>2.2473000000000001</v>
      </c>
      <c r="E20" s="125">
        <v>0.47699999999999998</v>
      </c>
      <c r="F20" s="125">
        <v>0.2001</v>
      </c>
      <c r="G20" s="125">
        <v>0.53180000000000005</v>
      </c>
      <c r="H20" s="125">
        <v>1.7151000000000001</v>
      </c>
    </row>
    <row r="21" spans="3:8" ht="16.5" customHeight="1" x14ac:dyDescent="0.2">
      <c r="C21" s="123" t="s">
        <v>56</v>
      </c>
      <c r="D21" s="125">
        <v>1.4331</v>
      </c>
      <c r="E21" s="125">
        <v>0.37419999999999998</v>
      </c>
      <c r="F21" s="125">
        <v>0.379</v>
      </c>
      <c r="G21" s="125">
        <v>0.43149999999999999</v>
      </c>
      <c r="H21" s="125">
        <v>1.7129000000000001</v>
      </c>
    </row>
    <row r="22" spans="3:8" ht="16.5" customHeight="1" x14ac:dyDescent="0.2">
      <c r="C22" s="123" t="s">
        <v>55</v>
      </c>
      <c r="D22" s="125">
        <v>1.1071</v>
      </c>
      <c r="E22" s="125">
        <v>0.36509999999999998</v>
      </c>
      <c r="F22" s="125">
        <v>0.26640000000000003</v>
      </c>
      <c r="G22" s="125">
        <v>0.53300000000000003</v>
      </c>
      <c r="H22" s="125">
        <v>1.65</v>
      </c>
    </row>
    <row r="23" spans="3:8" ht="16.5" customHeight="1" x14ac:dyDescent="0.2">
      <c r="C23" s="123" t="s">
        <v>65</v>
      </c>
      <c r="D23" s="124" t="s">
        <v>136</v>
      </c>
      <c r="E23" s="125">
        <v>0.14230000000000001</v>
      </c>
      <c r="F23" s="125">
        <v>0.4294</v>
      </c>
      <c r="G23" s="125">
        <v>0.6018</v>
      </c>
      <c r="H23" s="125">
        <v>1.6153999999999999</v>
      </c>
    </row>
    <row r="24" spans="3:8" ht="16.5" customHeight="1" x14ac:dyDescent="0.2">
      <c r="C24" s="123" t="s">
        <v>63</v>
      </c>
      <c r="D24" s="125">
        <v>1.2374000000000001</v>
      </c>
      <c r="E24" s="125">
        <v>0.62619999999999998</v>
      </c>
      <c r="F24" s="125">
        <v>0.15870000000000001</v>
      </c>
      <c r="G24" s="125">
        <v>0.36940000000000001</v>
      </c>
      <c r="H24" s="125">
        <v>1.5803</v>
      </c>
    </row>
    <row r="25" spans="3:8" ht="16.5" customHeight="1" x14ac:dyDescent="0.2">
      <c r="C25" s="123" t="s">
        <v>67</v>
      </c>
      <c r="D25" s="125">
        <v>1.3583000000000001</v>
      </c>
      <c r="E25" s="125">
        <v>0.2485</v>
      </c>
      <c r="F25" s="125">
        <v>0.22409999999999999</v>
      </c>
      <c r="G25" s="125">
        <v>0.63149999999999995</v>
      </c>
      <c r="H25" s="125">
        <v>1.4934000000000001</v>
      </c>
    </row>
    <row r="26" spans="3:8" ht="16.5" customHeight="1" x14ac:dyDescent="0.2">
      <c r="C26" s="123" t="s">
        <v>53</v>
      </c>
      <c r="D26" s="125">
        <v>1.8089</v>
      </c>
      <c r="E26" s="125">
        <v>0.23799999999999999</v>
      </c>
      <c r="F26" s="125">
        <v>0.40899999999999997</v>
      </c>
      <c r="G26" s="125">
        <v>0.37009999999999998</v>
      </c>
      <c r="H26" s="125">
        <v>1.3898999999999999</v>
      </c>
    </row>
    <row r="27" spans="3:8" ht="16.5" customHeight="1" x14ac:dyDescent="0.2">
      <c r="C27" s="123" t="s">
        <v>62</v>
      </c>
      <c r="D27" s="125">
        <v>1.611</v>
      </c>
      <c r="E27" s="125">
        <v>0.1991</v>
      </c>
      <c r="F27" s="125">
        <v>0.27650000000000002</v>
      </c>
      <c r="G27" s="125">
        <v>0.39550000000000002</v>
      </c>
      <c r="H27" s="125">
        <v>1.1359999999999999</v>
      </c>
    </row>
    <row r="28" spans="3:8" ht="16.5" customHeight="1" x14ac:dyDescent="0.2">
      <c r="C28" s="126" t="s">
        <v>49</v>
      </c>
      <c r="D28" s="127">
        <v>1.1123000000000001</v>
      </c>
      <c r="E28" s="127">
        <v>0.1042</v>
      </c>
      <c r="F28" s="127">
        <v>0.4773</v>
      </c>
      <c r="G28" s="127">
        <v>0.28970000000000001</v>
      </c>
      <c r="H28" s="127">
        <v>1.1037999999999999</v>
      </c>
    </row>
    <row r="29" spans="3:8" ht="16.5" customHeight="1" x14ac:dyDescent="0.2">
      <c r="C29" s="123" t="s">
        <v>57</v>
      </c>
      <c r="D29" s="125">
        <v>1.1868000000000001</v>
      </c>
      <c r="E29" s="125">
        <v>7.9100000000000004E-2</v>
      </c>
      <c r="F29" s="125">
        <v>0.21579999999999999</v>
      </c>
      <c r="G29" s="125">
        <v>0.40760000000000002</v>
      </c>
      <c r="H29" s="125">
        <v>0.84660000000000002</v>
      </c>
    </row>
    <row r="30" spans="3:8" ht="16.5" customHeight="1" x14ac:dyDescent="0.2">
      <c r="C30" s="123" t="s">
        <v>52</v>
      </c>
      <c r="D30" s="125">
        <v>2.6316999999999999</v>
      </c>
      <c r="E30" s="125">
        <v>-0.1321</v>
      </c>
      <c r="F30" s="125">
        <v>0.33110000000000001</v>
      </c>
      <c r="G30" s="125">
        <v>0.51419999999999999</v>
      </c>
      <c r="H30" s="125">
        <v>0.74939999999999996</v>
      </c>
    </row>
    <row r="31" spans="3:8" ht="16.5" customHeight="1" thickBot="1" x14ac:dyDescent="0.25">
      <c r="C31" s="128" t="s">
        <v>48</v>
      </c>
      <c r="D31" s="129">
        <v>0.89019999999999999</v>
      </c>
      <c r="E31" s="129">
        <v>6.1199999999999997E-2</v>
      </c>
      <c r="F31" s="129">
        <v>0.1139</v>
      </c>
      <c r="G31" s="129">
        <v>0.31509999999999999</v>
      </c>
      <c r="H31" s="129">
        <v>0.55459999999999998</v>
      </c>
    </row>
    <row r="32" spans="3:8" ht="16.5" customHeight="1" x14ac:dyDescent="0.2">
      <c r="C32" s="131" t="s">
        <v>165</v>
      </c>
      <c r="D32" s="131"/>
      <c r="E32" s="131"/>
      <c r="F32" s="131"/>
      <c r="G32" s="131"/>
      <c r="H32" s="131"/>
    </row>
    <row r="33" spans="3:8" ht="15" x14ac:dyDescent="0.25">
      <c r="C33" s="132"/>
      <c r="D33"/>
      <c r="E33"/>
      <c r="F33"/>
      <c r="G33"/>
      <c r="H33"/>
    </row>
  </sheetData>
  <mergeCells count="5">
    <mergeCell ref="C3:C4"/>
    <mergeCell ref="E3:E4"/>
    <mergeCell ref="G3:G4"/>
    <mergeCell ref="C32:H32"/>
    <mergeCell ref="C2:H2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72" fitToWidth="3" orientation="landscape" r:id="rId1"/>
  <headerFooter alignWithMargins="0">
    <oddFooter>&amp;RPágina &amp;P de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workbookViewId="0">
      <selection activeCell="G24" sqref="G24"/>
    </sheetView>
  </sheetViews>
  <sheetFormatPr defaultRowHeight="15" x14ac:dyDescent="0.25"/>
  <cols>
    <col min="2" max="2" width="25.28515625" customWidth="1"/>
    <col min="3" max="4" width="20.5703125" customWidth="1"/>
  </cols>
  <sheetData>
    <row r="1" spans="1:5" x14ac:dyDescent="0.25">
      <c r="A1" s="6"/>
      <c r="B1" s="6"/>
      <c r="C1" s="6"/>
      <c r="D1" s="6"/>
    </row>
    <row r="2" spans="1:5" ht="29.25" customHeight="1" x14ac:dyDescent="0.25">
      <c r="B2" s="12" t="s">
        <v>167</v>
      </c>
      <c r="C2" s="12"/>
      <c r="D2" s="12"/>
      <c r="E2" s="1"/>
    </row>
    <row r="3" spans="1:5" ht="15.75" thickBot="1" x14ac:dyDescent="0.3">
      <c r="B3" s="107"/>
      <c r="C3" s="107"/>
      <c r="D3" s="107"/>
      <c r="E3" s="1"/>
    </row>
    <row r="4" spans="1:5" ht="30.75" customHeight="1" thickBot="1" x14ac:dyDescent="0.3">
      <c r="B4" s="136" t="s">
        <v>2</v>
      </c>
      <c r="C4" s="136" t="s">
        <v>168</v>
      </c>
      <c r="D4" s="143" t="s">
        <v>169</v>
      </c>
      <c r="E4" s="1"/>
    </row>
    <row r="5" spans="1:5" x14ac:dyDescent="0.25">
      <c r="A5" s="6"/>
      <c r="B5" s="123" t="s">
        <v>170</v>
      </c>
      <c r="C5" s="125">
        <v>3.5384000000000002</v>
      </c>
      <c r="D5" s="138">
        <v>10044174.710000001</v>
      </c>
      <c r="E5" s="1"/>
    </row>
    <row r="6" spans="1:5" x14ac:dyDescent="0.25">
      <c r="B6" s="123" t="s">
        <v>171</v>
      </c>
      <c r="C6" s="125">
        <v>1.2355</v>
      </c>
      <c r="D6" s="138">
        <v>515460777.81999999</v>
      </c>
      <c r="E6" s="1"/>
    </row>
    <row r="7" spans="1:5" x14ac:dyDescent="0.25">
      <c r="B7" s="123" t="s">
        <v>172</v>
      </c>
      <c r="C7" s="125">
        <v>1.1598999999999999</v>
      </c>
      <c r="D7" s="138">
        <v>583629869.41999996</v>
      </c>
      <c r="E7" s="1"/>
    </row>
    <row r="8" spans="1:5" x14ac:dyDescent="0.25">
      <c r="B8" s="123" t="s">
        <v>173</v>
      </c>
      <c r="C8" s="125">
        <v>1.1594</v>
      </c>
      <c r="D8" s="138">
        <v>97484544.060000002</v>
      </c>
      <c r="E8" s="1"/>
    </row>
    <row r="9" spans="1:5" x14ac:dyDescent="0.25">
      <c r="B9" s="123" t="s">
        <v>174</v>
      </c>
      <c r="C9" s="125">
        <v>1.0356000000000001</v>
      </c>
      <c r="D9" s="138">
        <v>95970631.480000004</v>
      </c>
      <c r="E9" s="1"/>
    </row>
    <row r="10" spans="1:5" x14ac:dyDescent="0.25">
      <c r="B10" s="123" t="s">
        <v>175</v>
      </c>
      <c r="C10" s="125">
        <v>0.90990000000000004</v>
      </c>
      <c r="D10" s="138">
        <v>118092753.86</v>
      </c>
      <c r="E10" s="1"/>
    </row>
    <row r="11" spans="1:5" x14ac:dyDescent="0.25">
      <c r="B11" s="123" t="s">
        <v>176</v>
      </c>
      <c r="C11" s="125">
        <v>0.84819999999999995</v>
      </c>
      <c r="D11" s="138">
        <v>1423801507.5699999</v>
      </c>
      <c r="E11" s="1"/>
    </row>
    <row r="12" spans="1:5" x14ac:dyDescent="0.25">
      <c r="B12" s="123" t="s">
        <v>177</v>
      </c>
      <c r="C12" s="125">
        <v>0.81030000000000002</v>
      </c>
      <c r="D12" s="138">
        <v>442555639.67000002</v>
      </c>
      <c r="E12" s="1"/>
    </row>
    <row r="13" spans="1:5" x14ac:dyDescent="0.25">
      <c r="B13" s="123" t="s">
        <v>178</v>
      </c>
      <c r="C13" s="125">
        <v>0.79800000000000004</v>
      </c>
      <c r="D13" s="138">
        <v>1171082162.29</v>
      </c>
      <c r="E13" s="1"/>
    </row>
    <row r="14" spans="1:5" x14ac:dyDescent="0.25">
      <c r="B14" s="123" t="s">
        <v>179</v>
      </c>
      <c r="C14" s="125">
        <v>0.78210000000000002</v>
      </c>
      <c r="D14" s="138">
        <v>457948623.47000003</v>
      </c>
      <c r="E14" s="1"/>
    </row>
    <row r="15" spans="1:5" x14ac:dyDescent="0.25">
      <c r="B15" s="123" t="s">
        <v>180</v>
      </c>
      <c r="C15" s="125">
        <v>0.73160000000000003</v>
      </c>
      <c r="D15" s="138">
        <v>532326085.55000001</v>
      </c>
      <c r="E15" s="1"/>
    </row>
    <row r="16" spans="1:5" x14ac:dyDescent="0.25">
      <c r="B16" s="123" t="s">
        <v>181</v>
      </c>
      <c r="C16" s="125">
        <v>0.69030000000000002</v>
      </c>
      <c r="D16" s="138">
        <v>639855730.67999995</v>
      </c>
      <c r="E16" s="1"/>
    </row>
    <row r="17" spans="2:5" x14ac:dyDescent="0.25">
      <c r="B17" s="123" t="s">
        <v>182</v>
      </c>
      <c r="C17" s="125">
        <v>0.69</v>
      </c>
      <c r="D17" s="138">
        <v>615110034.98000002</v>
      </c>
      <c r="E17" s="1"/>
    </row>
    <row r="18" spans="2:5" x14ac:dyDescent="0.25">
      <c r="B18" s="123" t="s">
        <v>183</v>
      </c>
      <c r="C18" s="125">
        <v>0.66290000000000004</v>
      </c>
      <c r="D18" s="138">
        <v>6633406003.04</v>
      </c>
      <c r="E18" s="1"/>
    </row>
    <row r="19" spans="2:5" x14ac:dyDescent="0.25">
      <c r="B19" s="123" t="s">
        <v>184</v>
      </c>
      <c r="C19" s="125">
        <v>0.64529999999999998</v>
      </c>
      <c r="D19" s="138">
        <v>523947585.95999998</v>
      </c>
      <c r="E19" s="1"/>
    </row>
    <row r="20" spans="2:5" x14ac:dyDescent="0.25">
      <c r="B20" s="123" t="s">
        <v>185</v>
      </c>
      <c r="C20" s="125">
        <v>0.62990000000000002</v>
      </c>
      <c r="D20" s="138">
        <v>325165690.73000002</v>
      </c>
      <c r="E20" s="1"/>
    </row>
    <row r="21" spans="2:5" x14ac:dyDescent="0.25">
      <c r="B21" s="123" t="s">
        <v>186</v>
      </c>
      <c r="C21" s="125">
        <v>0.59589999999999999</v>
      </c>
      <c r="D21" s="138">
        <v>294305257.33999997</v>
      </c>
      <c r="E21" s="1"/>
    </row>
    <row r="22" spans="2:5" x14ac:dyDescent="0.25">
      <c r="B22" s="123" t="s">
        <v>187</v>
      </c>
      <c r="C22" s="125">
        <v>0.58919999999999995</v>
      </c>
      <c r="D22" s="138">
        <v>7450334.6299999999</v>
      </c>
      <c r="E22" s="1"/>
    </row>
    <row r="23" spans="2:5" x14ac:dyDescent="0.25">
      <c r="B23" s="123" t="s">
        <v>188</v>
      </c>
      <c r="C23" s="125">
        <v>0.57199999999999995</v>
      </c>
      <c r="D23" s="138">
        <v>3091237596.7199998</v>
      </c>
      <c r="E23" s="1"/>
    </row>
    <row r="24" spans="2:5" x14ac:dyDescent="0.25">
      <c r="B24" s="123" t="s">
        <v>189</v>
      </c>
      <c r="C24" s="125">
        <v>0.56930000000000003</v>
      </c>
      <c r="D24" s="138">
        <v>833201548.83000004</v>
      </c>
      <c r="E24" s="1"/>
    </row>
    <row r="25" spans="2:5" x14ac:dyDescent="0.25">
      <c r="B25" s="139" t="s">
        <v>190</v>
      </c>
      <c r="C25" s="140">
        <v>0.52810000000000001</v>
      </c>
      <c r="D25" s="141">
        <v>2339498567.5599999</v>
      </c>
      <c r="E25" s="1"/>
    </row>
    <row r="26" spans="2:5" x14ac:dyDescent="0.25">
      <c r="B26" s="123" t="s">
        <v>191</v>
      </c>
      <c r="C26" s="125">
        <v>0.5272</v>
      </c>
      <c r="D26" s="138">
        <v>2998451969</v>
      </c>
      <c r="E26" s="1"/>
    </row>
    <row r="27" spans="2:5" x14ac:dyDescent="0.25">
      <c r="B27" s="123" t="s">
        <v>192</v>
      </c>
      <c r="C27" s="125">
        <v>0.51349999999999996</v>
      </c>
      <c r="D27" s="138">
        <v>596867064.84000003</v>
      </c>
      <c r="E27" s="1"/>
    </row>
    <row r="28" spans="2:5" x14ac:dyDescent="0.25">
      <c r="B28" s="123" t="s">
        <v>193</v>
      </c>
      <c r="C28" s="125">
        <v>0.4733</v>
      </c>
      <c r="D28" s="138">
        <v>266896540.09</v>
      </c>
      <c r="E28" s="1"/>
    </row>
    <row r="29" spans="2:5" x14ac:dyDescent="0.25">
      <c r="B29" s="123" t="s">
        <v>194</v>
      </c>
      <c r="C29" s="125">
        <v>0.37980000000000003</v>
      </c>
      <c r="D29" s="138">
        <v>213115338.24000001</v>
      </c>
      <c r="E29" s="1"/>
    </row>
    <row r="30" spans="2:5" ht="15.75" thickBot="1" x14ac:dyDescent="0.3">
      <c r="B30" s="128" t="s">
        <v>195</v>
      </c>
      <c r="C30" s="129">
        <v>-0.17469999999999999</v>
      </c>
      <c r="D30" s="144">
        <v>-174266126.36000001</v>
      </c>
      <c r="E30" s="1"/>
    </row>
    <row r="31" spans="2:5" x14ac:dyDescent="0.25">
      <c r="B31" s="130" t="s">
        <v>196</v>
      </c>
      <c r="C31" s="130"/>
      <c r="D31" s="130"/>
      <c r="E31" s="142"/>
    </row>
    <row r="32" spans="2:5" x14ac:dyDescent="0.25">
      <c r="B32" s="130" t="s">
        <v>197</v>
      </c>
      <c r="C32" s="130"/>
      <c r="D32" s="130"/>
      <c r="E32" s="142"/>
    </row>
  </sheetData>
  <mergeCells count="4">
    <mergeCell ref="B2:D3"/>
    <mergeCell ref="B31:D31"/>
    <mergeCell ref="B32:D32"/>
    <mergeCell ref="E31:E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showGridLines="0" workbookViewId="0"/>
  </sheetViews>
  <sheetFormatPr defaultRowHeight="15" x14ac:dyDescent="0.25"/>
  <cols>
    <col min="2" max="2" width="14" customWidth="1"/>
    <col min="3" max="3" width="21" customWidth="1"/>
    <col min="4" max="4" width="2" customWidth="1"/>
    <col min="5" max="5" width="14" customWidth="1"/>
    <col min="6" max="6" width="21" customWidth="1"/>
  </cols>
  <sheetData>
    <row r="2" spans="2:6" x14ac:dyDescent="0.25">
      <c r="B2" s="26" t="s">
        <v>36</v>
      </c>
      <c r="C2" s="26"/>
      <c r="D2" s="26"/>
      <c r="E2" s="26"/>
      <c r="F2" s="26"/>
    </row>
    <row r="3" spans="2:6" ht="15.75" x14ac:dyDescent="0.25">
      <c r="B3" s="27" t="s">
        <v>2</v>
      </c>
      <c r="C3" s="27" t="s">
        <v>37</v>
      </c>
      <c r="D3" s="28"/>
      <c r="E3" s="27" t="s">
        <v>2</v>
      </c>
      <c r="F3" s="27" t="s">
        <v>37</v>
      </c>
    </row>
    <row r="4" spans="2:6" x14ac:dyDescent="0.25">
      <c r="B4" s="29" t="s">
        <v>17</v>
      </c>
      <c r="C4" s="30">
        <v>13.5</v>
      </c>
      <c r="D4" s="29"/>
      <c r="E4" s="29" t="s">
        <v>8</v>
      </c>
      <c r="F4" s="29">
        <v>11</v>
      </c>
    </row>
    <row r="5" spans="2:6" x14ac:dyDescent="0.25">
      <c r="B5" s="29" t="s">
        <v>25</v>
      </c>
      <c r="C5" s="30">
        <v>13.25</v>
      </c>
      <c r="D5" s="29"/>
      <c r="E5" s="29" t="s">
        <v>16</v>
      </c>
      <c r="F5" s="29">
        <v>11</v>
      </c>
    </row>
    <row r="6" spans="2:6" x14ac:dyDescent="0.25">
      <c r="B6" s="31" t="s">
        <v>7</v>
      </c>
      <c r="C6" s="32">
        <v>13.25</v>
      </c>
      <c r="D6" s="31"/>
      <c r="E6" s="29" t="s">
        <v>22</v>
      </c>
      <c r="F6" s="29">
        <v>11</v>
      </c>
    </row>
    <row r="7" spans="2:6" x14ac:dyDescent="0.25">
      <c r="B7" s="29" t="s">
        <v>14</v>
      </c>
      <c r="C7" s="30">
        <v>13</v>
      </c>
      <c r="D7" s="29"/>
      <c r="E7" s="29" t="s">
        <v>24</v>
      </c>
      <c r="F7" s="29">
        <v>11</v>
      </c>
    </row>
    <row r="8" spans="2:6" x14ac:dyDescent="0.25">
      <c r="B8" s="29" t="s">
        <v>21</v>
      </c>
      <c r="C8" s="30">
        <v>12</v>
      </c>
      <c r="D8" s="29"/>
      <c r="E8" s="29" t="s">
        <v>15</v>
      </c>
      <c r="F8" s="29">
        <v>11</v>
      </c>
    </row>
    <row r="9" spans="2:6" x14ac:dyDescent="0.25">
      <c r="B9" s="29" t="s">
        <v>20</v>
      </c>
      <c r="C9" s="30">
        <v>12</v>
      </c>
      <c r="D9" s="29"/>
      <c r="E9" s="29" t="s">
        <v>13</v>
      </c>
      <c r="F9" s="29">
        <v>11</v>
      </c>
    </row>
    <row r="10" spans="2:6" x14ac:dyDescent="0.25">
      <c r="B10" s="29" t="s">
        <v>27</v>
      </c>
      <c r="C10" s="30">
        <v>11</v>
      </c>
      <c r="D10" s="29"/>
      <c r="E10" s="29" t="s">
        <v>9</v>
      </c>
      <c r="F10" s="29">
        <v>11</v>
      </c>
    </row>
    <row r="11" spans="2:6" x14ac:dyDescent="0.25">
      <c r="B11" s="29" t="s">
        <v>12</v>
      </c>
      <c r="C11" s="30">
        <v>11</v>
      </c>
      <c r="D11" s="29"/>
      <c r="E11" s="29" t="s">
        <v>10</v>
      </c>
      <c r="F11" s="29">
        <v>11</v>
      </c>
    </row>
    <row r="12" spans="2:6" x14ac:dyDescent="0.25">
      <c r="B12" s="29" t="s">
        <v>38</v>
      </c>
      <c r="C12" s="30">
        <v>11</v>
      </c>
      <c r="D12" s="29"/>
      <c r="E12" s="29" t="s">
        <v>30</v>
      </c>
      <c r="F12" s="29">
        <v>11</v>
      </c>
    </row>
    <row r="13" spans="2:6" x14ac:dyDescent="0.25">
      <c r="B13" s="29" t="s">
        <v>31</v>
      </c>
      <c r="C13" s="30">
        <v>11</v>
      </c>
      <c r="D13" s="29"/>
      <c r="E13" s="29" t="s">
        <v>32</v>
      </c>
      <c r="F13" s="29">
        <v>11</v>
      </c>
    </row>
    <row r="14" spans="2:6" x14ac:dyDescent="0.25">
      <c r="B14" s="29" t="s">
        <v>23</v>
      </c>
      <c r="C14" s="30">
        <v>11</v>
      </c>
      <c r="D14" s="29"/>
      <c r="E14" s="29" t="s">
        <v>11</v>
      </c>
      <c r="F14" s="29">
        <v>11</v>
      </c>
    </row>
    <row r="15" spans="2:6" x14ac:dyDescent="0.25">
      <c r="B15" s="29" t="s">
        <v>28</v>
      </c>
      <c r="C15" s="30">
        <v>11</v>
      </c>
      <c r="D15" s="29"/>
      <c r="E15" s="29" t="s">
        <v>19</v>
      </c>
      <c r="F15" s="29">
        <v>11</v>
      </c>
    </row>
    <row r="16" spans="2:6" x14ac:dyDescent="0.25">
      <c r="B16" s="29" t="s">
        <v>18</v>
      </c>
      <c r="C16" s="30">
        <v>11</v>
      </c>
      <c r="D16" s="29"/>
      <c r="E16" s="29" t="s">
        <v>29</v>
      </c>
      <c r="F16" s="29">
        <v>11</v>
      </c>
    </row>
    <row r="17" spans="2:6" x14ac:dyDescent="0.25">
      <c r="B17" s="33" t="s">
        <v>26</v>
      </c>
      <c r="C17" s="34">
        <v>11</v>
      </c>
      <c r="D17" s="33"/>
      <c r="E17" s="35"/>
      <c r="F17" s="35"/>
    </row>
    <row r="18" spans="2:6" x14ac:dyDescent="0.25">
      <c r="B18" s="36" t="s">
        <v>39</v>
      </c>
      <c r="C18" s="36"/>
      <c r="D18" s="36"/>
      <c r="E18" s="36"/>
      <c r="F18" s="36"/>
    </row>
  </sheetData>
  <mergeCells count="2">
    <mergeCell ref="B2:F2"/>
    <mergeCell ref="B18:F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showGridLines="0" workbookViewId="0">
      <selection activeCell="B2" sqref="B2:K33"/>
    </sheetView>
  </sheetViews>
  <sheetFormatPr defaultRowHeight="15" x14ac:dyDescent="0.25"/>
  <cols>
    <col min="1" max="1" width="9.140625" style="145"/>
    <col min="2" max="2" width="25.5703125" style="145" customWidth="1"/>
    <col min="3" max="16384" width="9.140625" style="145"/>
  </cols>
  <sheetData>
    <row r="2" spans="2:11" ht="27.75" customHeight="1" x14ac:dyDescent="0.25">
      <c r="B2" s="146" t="s">
        <v>211</v>
      </c>
      <c r="C2" s="146"/>
      <c r="D2" s="146"/>
      <c r="E2" s="146"/>
      <c r="F2" s="146"/>
      <c r="G2" s="146"/>
      <c r="H2" s="146"/>
      <c r="I2" s="146"/>
      <c r="J2" s="146"/>
      <c r="K2" s="146"/>
    </row>
    <row r="3" spans="2:11" x14ac:dyDescent="0.25">
      <c r="B3" s="147"/>
      <c r="C3" s="172">
        <v>1980</v>
      </c>
      <c r="D3" s="172"/>
      <c r="E3" s="172"/>
      <c r="F3" s="172">
        <v>2013</v>
      </c>
      <c r="G3" s="172"/>
      <c r="H3" s="172"/>
      <c r="I3" s="172" t="s">
        <v>198</v>
      </c>
      <c r="J3" s="172"/>
      <c r="K3" s="172"/>
    </row>
    <row r="4" spans="2:11" x14ac:dyDescent="0.25">
      <c r="B4" s="148"/>
      <c r="C4" s="173"/>
      <c r="D4" s="173"/>
      <c r="E4" s="173"/>
      <c r="F4" s="173"/>
      <c r="G4" s="173"/>
      <c r="H4" s="173"/>
      <c r="I4" s="173" t="s">
        <v>199</v>
      </c>
      <c r="J4" s="173"/>
      <c r="K4" s="173"/>
    </row>
    <row r="5" spans="2:11" x14ac:dyDescent="0.25">
      <c r="B5" s="149" t="s">
        <v>153</v>
      </c>
      <c r="C5" s="174" t="s">
        <v>121</v>
      </c>
      <c r="D5" s="174" t="s">
        <v>122</v>
      </c>
      <c r="E5" s="174" t="s">
        <v>131</v>
      </c>
      <c r="F5" s="174" t="s">
        <v>121</v>
      </c>
      <c r="G5" s="174" t="s">
        <v>122</v>
      </c>
      <c r="H5" s="174" t="s">
        <v>131</v>
      </c>
      <c r="I5" s="174" t="s">
        <v>121</v>
      </c>
      <c r="J5" s="174" t="s">
        <v>122</v>
      </c>
      <c r="K5" s="174" t="s">
        <v>131</v>
      </c>
    </row>
    <row r="6" spans="2:11" ht="16.5" customHeight="1" x14ac:dyDescent="0.25">
      <c r="B6" s="150" t="s">
        <v>53</v>
      </c>
      <c r="C6" s="151">
        <v>63.8</v>
      </c>
      <c r="D6" s="151">
        <v>69.599999999999994</v>
      </c>
      <c r="E6" s="151">
        <v>66.599999999999994</v>
      </c>
      <c r="F6" s="151">
        <v>74.7</v>
      </c>
      <c r="G6" s="151">
        <v>81.400000000000006</v>
      </c>
      <c r="H6" s="151">
        <v>78.099999999999994</v>
      </c>
      <c r="I6" s="151">
        <v>10.9</v>
      </c>
      <c r="J6" s="151">
        <v>11.8</v>
      </c>
      <c r="K6" s="151">
        <v>11.5</v>
      </c>
    </row>
    <row r="7" spans="2:11" ht="16.5" customHeight="1" x14ac:dyDescent="0.25">
      <c r="B7" s="150" t="s">
        <v>200</v>
      </c>
      <c r="C7" s="151">
        <v>63.3</v>
      </c>
      <c r="D7" s="151">
        <v>70.5</v>
      </c>
      <c r="E7" s="151">
        <v>66.8</v>
      </c>
      <c r="F7" s="151">
        <v>73.5</v>
      </c>
      <c r="G7" s="151">
        <v>80.7</v>
      </c>
      <c r="H7" s="151">
        <v>77.3</v>
      </c>
      <c r="I7" s="151">
        <v>10.199999999999999</v>
      </c>
      <c r="J7" s="151">
        <v>10.199999999999999</v>
      </c>
      <c r="K7" s="151">
        <v>10.5</v>
      </c>
    </row>
    <row r="8" spans="2:11" ht="16.5" customHeight="1" x14ac:dyDescent="0.25">
      <c r="B8" s="150" t="s">
        <v>57</v>
      </c>
      <c r="C8" s="151">
        <v>62.7</v>
      </c>
      <c r="D8" s="151">
        <v>69.400000000000006</v>
      </c>
      <c r="E8" s="151">
        <v>65.900000000000006</v>
      </c>
      <c r="F8" s="151">
        <v>73.900000000000006</v>
      </c>
      <c r="G8" s="151">
        <v>80.400000000000006</v>
      </c>
      <c r="H8" s="151">
        <v>77.2</v>
      </c>
      <c r="I8" s="151">
        <v>11.2</v>
      </c>
      <c r="J8" s="151">
        <v>11</v>
      </c>
      <c r="K8" s="151">
        <v>11.3</v>
      </c>
    </row>
    <row r="9" spans="2:11" ht="16.5" customHeight="1" x14ac:dyDescent="0.25">
      <c r="B9" s="150" t="s">
        <v>51</v>
      </c>
      <c r="C9" s="151">
        <v>61.9</v>
      </c>
      <c r="D9" s="151">
        <v>68.5</v>
      </c>
      <c r="E9" s="151">
        <v>64.900000000000006</v>
      </c>
      <c r="F9" s="151">
        <v>73.2</v>
      </c>
      <c r="G9" s="151">
        <v>81.3</v>
      </c>
      <c r="H9" s="151">
        <v>77.099999999999994</v>
      </c>
      <c r="I9" s="151">
        <v>11.3</v>
      </c>
      <c r="J9" s="151">
        <v>12.8</v>
      </c>
      <c r="K9" s="151">
        <v>12.2</v>
      </c>
    </row>
    <row r="10" spans="2:11" ht="16.5" customHeight="1" x14ac:dyDescent="0.25">
      <c r="B10" s="150" t="s">
        <v>201</v>
      </c>
      <c r="C10" s="151">
        <v>64.8</v>
      </c>
      <c r="D10" s="151">
        <v>71</v>
      </c>
      <c r="E10" s="151">
        <v>67.8</v>
      </c>
      <c r="F10" s="151">
        <v>73.400000000000006</v>
      </c>
      <c r="G10" s="151">
        <v>80.3</v>
      </c>
      <c r="H10" s="151">
        <v>76.900000000000006</v>
      </c>
      <c r="I10" s="151">
        <v>8.6</v>
      </c>
      <c r="J10" s="151">
        <v>9.3000000000000007</v>
      </c>
      <c r="K10" s="151">
        <v>9.1</v>
      </c>
    </row>
    <row r="11" spans="2:11" ht="16.5" customHeight="1" x14ac:dyDescent="0.25">
      <c r="B11" s="150" t="s">
        <v>62</v>
      </c>
      <c r="C11" s="151">
        <v>61.1</v>
      </c>
      <c r="D11" s="151">
        <v>66.099999999999994</v>
      </c>
      <c r="E11" s="151">
        <v>63.5</v>
      </c>
      <c r="F11" s="151">
        <v>73.5</v>
      </c>
      <c r="G11" s="151">
        <v>79.400000000000006</v>
      </c>
      <c r="H11" s="151">
        <v>76.400000000000006</v>
      </c>
      <c r="I11" s="151">
        <v>12.4</v>
      </c>
      <c r="J11" s="151">
        <v>13.3</v>
      </c>
      <c r="K11" s="151">
        <v>12.9</v>
      </c>
    </row>
    <row r="12" spans="2:11" ht="16.5" customHeight="1" x14ac:dyDescent="0.25">
      <c r="B12" s="150" t="s">
        <v>56</v>
      </c>
      <c r="C12" s="151">
        <v>61.6</v>
      </c>
      <c r="D12" s="151">
        <v>66.8</v>
      </c>
      <c r="E12" s="151">
        <v>64</v>
      </c>
      <c r="F12" s="151">
        <v>72.8</v>
      </c>
      <c r="G12" s="151">
        <v>79.599999999999994</v>
      </c>
      <c r="H12" s="151">
        <v>76.2</v>
      </c>
      <c r="I12" s="151">
        <v>11.2</v>
      </c>
      <c r="J12" s="151">
        <v>12.8</v>
      </c>
      <c r="K12" s="151">
        <v>12.1</v>
      </c>
    </row>
    <row r="13" spans="2:11" ht="16.5" customHeight="1" x14ac:dyDescent="0.25">
      <c r="B13" s="150" t="s">
        <v>48</v>
      </c>
      <c r="C13" s="151">
        <v>60.3</v>
      </c>
      <c r="D13" s="151">
        <v>68.2</v>
      </c>
      <c r="E13" s="151">
        <v>64.2</v>
      </c>
      <c r="F13" s="151">
        <v>71.5</v>
      </c>
      <c r="G13" s="151">
        <v>78.8</v>
      </c>
      <c r="H13" s="151">
        <v>75.2</v>
      </c>
      <c r="I13" s="151">
        <v>11.2</v>
      </c>
      <c r="J13" s="151">
        <v>10.5</v>
      </c>
      <c r="K13" s="151">
        <v>11.1</v>
      </c>
    </row>
    <row r="14" spans="2:11" ht="16.5" customHeight="1" x14ac:dyDescent="0.25">
      <c r="B14" s="150" t="s">
        <v>60</v>
      </c>
      <c r="C14" s="151">
        <v>55.5</v>
      </c>
      <c r="D14" s="151">
        <v>61</v>
      </c>
      <c r="E14" s="151">
        <v>58.2</v>
      </c>
      <c r="F14" s="151">
        <v>71</v>
      </c>
      <c r="G14" s="151">
        <v>79</v>
      </c>
      <c r="H14" s="151">
        <v>75</v>
      </c>
      <c r="I14" s="151">
        <v>15.5</v>
      </c>
      <c r="J14" s="151">
        <v>18</v>
      </c>
      <c r="K14" s="151">
        <v>16.8</v>
      </c>
    </row>
    <row r="15" spans="2:11" ht="16.5" customHeight="1" x14ac:dyDescent="0.25">
      <c r="B15" s="150" t="s">
        <v>202</v>
      </c>
      <c r="C15" s="151">
        <v>61.8</v>
      </c>
      <c r="D15" s="151">
        <v>66.2</v>
      </c>
      <c r="E15" s="151">
        <v>63.8</v>
      </c>
      <c r="F15" s="151">
        <v>71.3</v>
      </c>
      <c r="G15" s="151">
        <v>78.400000000000006</v>
      </c>
      <c r="H15" s="151">
        <v>74.7</v>
      </c>
      <c r="I15" s="151">
        <v>9.6</v>
      </c>
      <c r="J15" s="151">
        <v>12.2</v>
      </c>
      <c r="K15" s="151">
        <v>10.9</v>
      </c>
    </row>
    <row r="16" spans="2:11" ht="16.5" customHeight="1" x14ac:dyDescent="0.25">
      <c r="B16" s="150" t="s">
        <v>64</v>
      </c>
      <c r="C16" s="151">
        <v>60</v>
      </c>
      <c r="D16" s="151">
        <v>64.900000000000006</v>
      </c>
      <c r="E16" s="151">
        <v>62.3</v>
      </c>
      <c r="F16" s="151">
        <v>70.599999999999994</v>
      </c>
      <c r="G16" s="151">
        <v>77</v>
      </c>
      <c r="H16" s="151">
        <v>73.7</v>
      </c>
      <c r="I16" s="151">
        <v>10.6</v>
      </c>
      <c r="J16" s="151">
        <v>12.1</v>
      </c>
      <c r="K16" s="151">
        <v>11.4</v>
      </c>
    </row>
    <row r="17" spans="2:11" ht="16.5" customHeight="1" x14ac:dyDescent="0.25">
      <c r="B17" s="150" t="s">
        <v>66</v>
      </c>
      <c r="C17" s="151">
        <v>58.1</v>
      </c>
      <c r="D17" s="151">
        <v>63.2</v>
      </c>
      <c r="E17" s="151">
        <v>60.3</v>
      </c>
      <c r="F17" s="151">
        <v>70.400000000000006</v>
      </c>
      <c r="G17" s="151">
        <v>77.099999999999994</v>
      </c>
      <c r="H17" s="151">
        <v>73.5</v>
      </c>
      <c r="I17" s="151">
        <v>12.3</v>
      </c>
      <c r="J17" s="151">
        <v>13.9</v>
      </c>
      <c r="K17" s="151">
        <v>13.2</v>
      </c>
    </row>
    <row r="18" spans="2:11" ht="16.5" customHeight="1" x14ac:dyDescent="0.25">
      <c r="B18" s="150" t="s">
        <v>70</v>
      </c>
      <c r="C18" s="151">
        <v>56</v>
      </c>
      <c r="D18" s="151">
        <v>62</v>
      </c>
      <c r="E18" s="151">
        <v>59</v>
      </c>
      <c r="F18" s="151">
        <v>69.2</v>
      </c>
      <c r="G18" s="151">
        <v>77.2</v>
      </c>
      <c r="H18" s="151">
        <v>73.2</v>
      </c>
      <c r="I18" s="151">
        <v>13.2</v>
      </c>
      <c r="J18" s="151">
        <v>15.1</v>
      </c>
      <c r="K18" s="151">
        <v>14.2</v>
      </c>
    </row>
    <row r="19" spans="2:11" ht="16.5" customHeight="1" x14ac:dyDescent="0.25">
      <c r="B19" s="150" t="s">
        <v>73</v>
      </c>
      <c r="C19" s="151">
        <v>57.7</v>
      </c>
      <c r="D19" s="151">
        <v>62.8</v>
      </c>
      <c r="E19" s="151">
        <v>60.1</v>
      </c>
      <c r="F19" s="151">
        <v>70.3</v>
      </c>
      <c r="G19" s="151">
        <v>76.099999999999994</v>
      </c>
      <c r="H19" s="151">
        <v>73.099999999999994</v>
      </c>
      <c r="I19" s="151">
        <v>12.6</v>
      </c>
      <c r="J19" s="151">
        <v>13.3</v>
      </c>
      <c r="K19" s="151">
        <v>13</v>
      </c>
    </row>
    <row r="20" spans="2:11" ht="16.5" customHeight="1" x14ac:dyDescent="0.25">
      <c r="B20" s="150" t="s">
        <v>69</v>
      </c>
      <c r="C20" s="151">
        <v>58.3</v>
      </c>
      <c r="D20" s="151">
        <v>62.9</v>
      </c>
      <c r="E20" s="151">
        <v>60.3</v>
      </c>
      <c r="F20" s="151">
        <v>69.7</v>
      </c>
      <c r="G20" s="151">
        <v>76.599999999999994</v>
      </c>
      <c r="H20" s="151">
        <v>72.900000000000006</v>
      </c>
      <c r="I20" s="151">
        <v>11.4</v>
      </c>
      <c r="J20" s="151">
        <v>13.7</v>
      </c>
      <c r="K20" s="151">
        <v>12.6</v>
      </c>
    </row>
    <row r="21" spans="2:11" ht="16.5" customHeight="1" x14ac:dyDescent="0.25">
      <c r="B21" s="150" t="s">
        <v>50</v>
      </c>
      <c r="C21" s="151">
        <v>57.3</v>
      </c>
      <c r="D21" s="151">
        <v>62.3</v>
      </c>
      <c r="E21" s="151">
        <v>59.7</v>
      </c>
      <c r="F21" s="151">
        <v>68.400000000000006</v>
      </c>
      <c r="G21" s="151">
        <v>77.400000000000006</v>
      </c>
      <c r="H21" s="151">
        <v>72.7</v>
      </c>
      <c r="I21" s="151">
        <v>11.1</v>
      </c>
      <c r="J21" s="151">
        <v>15</v>
      </c>
      <c r="K21" s="151">
        <v>13</v>
      </c>
    </row>
    <row r="22" spans="2:11" ht="16.5" customHeight="1" x14ac:dyDescent="0.25">
      <c r="B22" s="150" t="s">
        <v>54</v>
      </c>
      <c r="C22" s="151">
        <v>53.5</v>
      </c>
      <c r="D22" s="151">
        <v>59.9</v>
      </c>
      <c r="E22" s="151">
        <v>56.7</v>
      </c>
      <c r="F22" s="151">
        <v>68.5</v>
      </c>
      <c r="G22" s="151">
        <v>76.7</v>
      </c>
      <c r="H22" s="151">
        <v>72.599999999999994</v>
      </c>
      <c r="I22" s="151">
        <v>15</v>
      </c>
      <c r="J22" s="151">
        <v>16.8</v>
      </c>
      <c r="K22" s="151">
        <v>15.9</v>
      </c>
    </row>
    <row r="23" spans="2:11" ht="16.5" customHeight="1" x14ac:dyDescent="0.25">
      <c r="B23" s="150" t="s">
        <v>71</v>
      </c>
      <c r="C23" s="151" t="s">
        <v>136</v>
      </c>
      <c r="D23" s="151" t="s">
        <v>136</v>
      </c>
      <c r="E23" s="151" t="s">
        <v>136</v>
      </c>
      <c r="F23" s="151">
        <v>69.599999999999994</v>
      </c>
      <c r="G23" s="151">
        <v>75.8</v>
      </c>
      <c r="H23" s="151">
        <v>72.5</v>
      </c>
      <c r="I23" s="151" t="s">
        <v>136</v>
      </c>
      <c r="J23" s="151" t="s">
        <v>136</v>
      </c>
      <c r="K23" s="151" t="s">
        <v>136</v>
      </c>
    </row>
    <row r="24" spans="2:11" ht="16.5" customHeight="1" x14ac:dyDescent="0.25">
      <c r="B24" s="150" t="s">
        <v>55</v>
      </c>
      <c r="C24" s="151">
        <v>54.1</v>
      </c>
      <c r="D24" s="151">
        <v>59.9</v>
      </c>
      <c r="E24" s="151">
        <v>57</v>
      </c>
      <c r="F24" s="151">
        <v>68.400000000000006</v>
      </c>
      <c r="G24" s="151">
        <v>76.2</v>
      </c>
      <c r="H24" s="151">
        <v>72.3</v>
      </c>
      <c r="I24" s="151">
        <v>14.3</v>
      </c>
      <c r="J24" s="151">
        <v>16.2</v>
      </c>
      <c r="K24" s="151">
        <v>15.3</v>
      </c>
    </row>
    <row r="25" spans="2:11" ht="16.5" customHeight="1" x14ac:dyDescent="0.25">
      <c r="B25" s="150" t="s">
        <v>59</v>
      </c>
      <c r="C25" s="151">
        <v>57.8</v>
      </c>
      <c r="D25" s="151">
        <v>62.5</v>
      </c>
      <c r="E25" s="151">
        <v>60.2</v>
      </c>
      <c r="F25" s="151">
        <v>67.7</v>
      </c>
      <c r="G25" s="151">
        <v>76.099999999999994</v>
      </c>
      <c r="H25" s="151">
        <v>71.900000000000006</v>
      </c>
      <c r="I25" s="151">
        <v>9.9</v>
      </c>
      <c r="J25" s="151">
        <v>13.6</v>
      </c>
      <c r="K25" s="151">
        <v>11.7</v>
      </c>
    </row>
    <row r="26" spans="2:11" ht="16.5" customHeight="1" x14ac:dyDescent="0.25">
      <c r="B26" s="150" t="s">
        <v>58</v>
      </c>
      <c r="C26" s="151">
        <v>58.1</v>
      </c>
      <c r="D26" s="151">
        <v>64.099999999999994</v>
      </c>
      <c r="E26" s="151">
        <v>60.9</v>
      </c>
      <c r="F26" s="151">
        <v>67.900000000000006</v>
      </c>
      <c r="G26" s="151">
        <v>75.5</v>
      </c>
      <c r="H26" s="151">
        <v>71.5</v>
      </c>
      <c r="I26" s="151">
        <v>9.9</v>
      </c>
      <c r="J26" s="151">
        <v>11.4</v>
      </c>
      <c r="K26" s="151">
        <v>10.6</v>
      </c>
    </row>
    <row r="27" spans="2:11" ht="16.5" customHeight="1" x14ac:dyDescent="0.25">
      <c r="B27" s="150" t="s">
        <v>68</v>
      </c>
      <c r="C27" s="151">
        <v>58.4</v>
      </c>
      <c r="D27" s="151">
        <v>63.3</v>
      </c>
      <c r="E27" s="151">
        <v>60.7</v>
      </c>
      <c r="F27" s="151">
        <v>68</v>
      </c>
      <c r="G27" s="151">
        <v>74.7</v>
      </c>
      <c r="H27" s="151">
        <v>71.2</v>
      </c>
      <c r="I27" s="151">
        <v>9.6</v>
      </c>
      <c r="J27" s="151">
        <v>11.4</v>
      </c>
      <c r="K27" s="151">
        <v>10.5</v>
      </c>
    </row>
    <row r="28" spans="2:11" ht="16.5" customHeight="1" x14ac:dyDescent="0.25">
      <c r="B28" s="150" t="s">
        <v>72</v>
      </c>
      <c r="C28" s="151">
        <v>58.1</v>
      </c>
      <c r="D28" s="151">
        <v>62.4</v>
      </c>
      <c r="E28" s="151">
        <v>60</v>
      </c>
      <c r="F28" s="151">
        <v>67.7</v>
      </c>
      <c r="G28" s="151">
        <v>74.400000000000006</v>
      </c>
      <c r="H28" s="151">
        <v>70.7</v>
      </c>
      <c r="I28" s="151">
        <v>9.5</v>
      </c>
      <c r="J28" s="151">
        <v>12</v>
      </c>
      <c r="K28" s="151">
        <v>10.8</v>
      </c>
    </row>
    <row r="29" spans="2:11" ht="16.5" customHeight="1" x14ac:dyDescent="0.25">
      <c r="B29" s="150" t="s">
        <v>82</v>
      </c>
      <c r="C29" s="151">
        <v>56.3</v>
      </c>
      <c r="D29" s="151">
        <v>62.1</v>
      </c>
      <c r="E29" s="151">
        <v>59</v>
      </c>
      <c r="F29" s="151">
        <v>68.099999999999994</v>
      </c>
      <c r="G29" s="151">
        <v>73.400000000000006</v>
      </c>
      <c r="H29" s="151">
        <v>70.599999999999994</v>
      </c>
      <c r="I29" s="151">
        <v>11.7</v>
      </c>
      <c r="J29" s="151">
        <v>11.4</v>
      </c>
      <c r="K29" s="151">
        <v>11.5</v>
      </c>
    </row>
    <row r="30" spans="2:11" ht="16.5" customHeight="1" x14ac:dyDescent="0.25">
      <c r="B30" s="150" t="s">
        <v>61</v>
      </c>
      <c r="C30" s="151">
        <v>55.6</v>
      </c>
      <c r="D30" s="151">
        <v>61.8</v>
      </c>
      <c r="E30" s="151">
        <v>58.6</v>
      </c>
      <c r="F30" s="151">
        <v>66.5</v>
      </c>
      <c r="G30" s="151">
        <v>74.599999999999994</v>
      </c>
      <c r="H30" s="151">
        <v>70.5</v>
      </c>
      <c r="I30" s="151">
        <v>10.9</v>
      </c>
      <c r="J30" s="151">
        <v>12.9</v>
      </c>
      <c r="K30" s="151">
        <v>11.9</v>
      </c>
    </row>
    <row r="31" spans="2:11" ht="16.5" customHeight="1" x14ac:dyDescent="0.25">
      <c r="B31" s="150" t="s">
        <v>63</v>
      </c>
      <c r="C31" s="151">
        <v>52.7</v>
      </c>
      <c r="D31" s="151">
        <v>58.8</v>
      </c>
      <c r="E31" s="151">
        <v>55.7</v>
      </c>
      <c r="F31" s="151">
        <v>65.8</v>
      </c>
      <c r="G31" s="151">
        <v>75.3</v>
      </c>
      <c r="H31" s="151">
        <v>70.400000000000006</v>
      </c>
      <c r="I31" s="151">
        <v>13</v>
      </c>
      <c r="J31" s="151">
        <v>16.399999999999999</v>
      </c>
      <c r="K31" s="151">
        <v>14.7</v>
      </c>
    </row>
    <row r="32" spans="2:11" ht="16.5" customHeight="1" x14ac:dyDescent="0.25">
      <c r="B32" s="152" t="s">
        <v>67</v>
      </c>
      <c r="C32" s="153">
        <v>54.5</v>
      </c>
      <c r="D32" s="153">
        <v>61.2</v>
      </c>
      <c r="E32" s="153">
        <v>57.5</v>
      </c>
      <c r="F32" s="153">
        <v>66</v>
      </c>
      <c r="G32" s="153">
        <v>73.7</v>
      </c>
      <c r="H32" s="153">
        <v>69.7</v>
      </c>
      <c r="I32" s="153">
        <v>11.5</v>
      </c>
      <c r="J32" s="153">
        <v>12.5</v>
      </c>
      <c r="K32" s="153">
        <v>12.2</v>
      </c>
    </row>
    <row r="33" spans="2:2" x14ac:dyDescent="0.25">
      <c r="B33" s="145" t="s">
        <v>203</v>
      </c>
    </row>
  </sheetData>
  <mergeCells count="5">
    <mergeCell ref="B2:K2"/>
    <mergeCell ref="C3:E4"/>
    <mergeCell ref="F3:H4"/>
    <mergeCell ref="I3:K3"/>
    <mergeCell ref="I4:K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showGridLines="0" zoomScale="130" zoomScaleNormal="130" workbookViewId="0"/>
  </sheetViews>
  <sheetFormatPr defaultRowHeight="12" x14ac:dyDescent="0.2"/>
  <cols>
    <col min="1" max="2" width="9.140625" style="155"/>
    <col min="3" max="6" width="10.140625" style="155" customWidth="1"/>
    <col min="7" max="7" width="1.28515625" style="155" customWidth="1"/>
    <col min="8" max="11" width="10.140625" style="155" customWidth="1"/>
    <col min="12" max="258" width="9.140625" style="155"/>
    <col min="259" max="262" width="10.140625" style="155" customWidth="1"/>
    <col min="263" max="263" width="1.28515625" style="155" customWidth="1"/>
    <col min="264" max="267" width="10.140625" style="155" customWidth="1"/>
    <col min="268" max="514" width="9.140625" style="155"/>
    <col min="515" max="518" width="10.140625" style="155" customWidth="1"/>
    <col min="519" max="519" width="1.28515625" style="155" customWidth="1"/>
    <col min="520" max="523" width="10.140625" style="155" customWidth="1"/>
    <col min="524" max="770" width="9.140625" style="155"/>
    <col min="771" max="774" width="10.140625" style="155" customWidth="1"/>
    <col min="775" max="775" width="1.28515625" style="155" customWidth="1"/>
    <col min="776" max="779" width="10.140625" style="155" customWidth="1"/>
    <col min="780" max="1026" width="9.140625" style="155"/>
    <col min="1027" max="1030" width="10.140625" style="155" customWidth="1"/>
    <col min="1031" max="1031" width="1.28515625" style="155" customWidth="1"/>
    <col min="1032" max="1035" width="10.140625" style="155" customWidth="1"/>
    <col min="1036" max="1282" width="9.140625" style="155"/>
    <col min="1283" max="1286" width="10.140625" style="155" customWidth="1"/>
    <col min="1287" max="1287" width="1.28515625" style="155" customWidth="1"/>
    <col min="1288" max="1291" width="10.140625" style="155" customWidth="1"/>
    <col min="1292" max="1538" width="9.140625" style="155"/>
    <col min="1539" max="1542" width="10.140625" style="155" customWidth="1"/>
    <col min="1543" max="1543" width="1.28515625" style="155" customWidth="1"/>
    <col min="1544" max="1547" width="10.140625" style="155" customWidth="1"/>
    <col min="1548" max="1794" width="9.140625" style="155"/>
    <col min="1795" max="1798" width="10.140625" style="155" customWidth="1"/>
    <col min="1799" max="1799" width="1.28515625" style="155" customWidth="1"/>
    <col min="1800" max="1803" width="10.140625" style="155" customWidth="1"/>
    <col min="1804" max="2050" width="9.140625" style="155"/>
    <col min="2051" max="2054" width="10.140625" style="155" customWidth="1"/>
    <col min="2055" max="2055" width="1.28515625" style="155" customWidth="1"/>
    <col min="2056" max="2059" width="10.140625" style="155" customWidth="1"/>
    <col min="2060" max="2306" width="9.140625" style="155"/>
    <col min="2307" max="2310" width="10.140625" style="155" customWidth="1"/>
    <col min="2311" max="2311" width="1.28515625" style="155" customWidth="1"/>
    <col min="2312" max="2315" width="10.140625" style="155" customWidth="1"/>
    <col min="2316" max="2562" width="9.140625" style="155"/>
    <col min="2563" max="2566" width="10.140625" style="155" customWidth="1"/>
    <col min="2567" max="2567" width="1.28515625" style="155" customWidth="1"/>
    <col min="2568" max="2571" width="10.140625" style="155" customWidth="1"/>
    <col min="2572" max="2818" width="9.140625" style="155"/>
    <col min="2819" max="2822" width="10.140625" style="155" customWidth="1"/>
    <col min="2823" max="2823" width="1.28515625" style="155" customWidth="1"/>
    <col min="2824" max="2827" width="10.140625" style="155" customWidth="1"/>
    <col min="2828" max="3074" width="9.140625" style="155"/>
    <col min="3075" max="3078" width="10.140625" style="155" customWidth="1"/>
    <col min="3079" max="3079" width="1.28515625" style="155" customWidth="1"/>
    <col min="3080" max="3083" width="10.140625" style="155" customWidth="1"/>
    <col min="3084" max="3330" width="9.140625" style="155"/>
    <col min="3331" max="3334" width="10.140625" style="155" customWidth="1"/>
    <col min="3335" max="3335" width="1.28515625" style="155" customWidth="1"/>
    <col min="3336" max="3339" width="10.140625" style="155" customWidth="1"/>
    <col min="3340" max="3586" width="9.140625" style="155"/>
    <col min="3587" max="3590" width="10.140625" style="155" customWidth="1"/>
    <col min="3591" max="3591" width="1.28515625" style="155" customWidth="1"/>
    <col min="3592" max="3595" width="10.140625" style="155" customWidth="1"/>
    <col min="3596" max="3842" width="9.140625" style="155"/>
    <col min="3843" max="3846" width="10.140625" style="155" customWidth="1"/>
    <col min="3847" max="3847" width="1.28515625" style="155" customWidth="1"/>
    <col min="3848" max="3851" width="10.140625" style="155" customWidth="1"/>
    <col min="3852" max="4098" width="9.140625" style="155"/>
    <col min="4099" max="4102" width="10.140625" style="155" customWidth="1"/>
    <col min="4103" max="4103" width="1.28515625" style="155" customWidth="1"/>
    <col min="4104" max="4107" width="10.140625" style="155" customWidth="1"/>
    <col min="4108" max="4354" width="9.140625" style="155"/>
    <col min="4355" max="4358" width="10.140625" style="155" customWidth="1"/>
    <col min="4359" max="4359" width="1.28515625" style="155" customWidth="1"/>
    <col min="4360" max="4363" width="10.140625" style="155" customWidth="1"/>
    <col min="4364" max="4610" width="9.140625" style="155"/>
    <col min="4611" max="4614" width="10.140625" style="155" customWidth="1"/>
    <col min="4615" max="4615" width="1.28515625" style="155" customWidth="1"/>
    <col min="4616" max="4619" width="10.140625" style="155" customWidth="1"/>
    <col min="4620" max="4866" width="9.140625" style="155"/>
    <col min="4867" max="4870" width="10.140625" style="155" customWidth="1"/>
    <col min="4871" max="4871" width="1.28515625" style="155" customWidth="1"/>
    <col min="4872" max="4875" width="10.140625" style="155" customWidth="1"/>
    <col min="4876" max="5122" width="9.140625" style="155"/>
    <col min="5123" max="5126" width="10.140625" style="155" customWidth="1"/>
    <col min="5127" max="5127" width="1.28515625" style="155" customWidth="1"/>
    <col min="5128" max="5131" width="10.140625" style="155" customWidth="1"/>
    <col min="5132" max="5378" width="9.140625" style="155"/>
    <col min="5379" max="5382" width="10.140625" style="155" customWidth="1"/>
    <col min="5383" max="5383" width="1.28515625" style="155" customWidth="1"/>
    <col min="5384" max="5387" width="10.140625" style="155" customWidth="1"/>
    <col min="5388" max="5634" width="9.140625" style="155"/>
    <col min="5635" max="5638" width="10.140625" style="155" customWidth="1"/>
    <col min="5639" max="5639" width="1.28515625" style="155" customWidth="1"/>
    <col min="5640" max="5643" width="10.140625" style="155" customWidth="1"/>
    <col min="5644" max="5890" width="9.140625" style="155"/>
    <col min="5891" max="5894" width="10.140625" style="155" customWidth="1"/>
    <col min="5895" max="5895" width="1.28515625" style="155" customWidth="1"/>
    <col min="5896" max="5899" width="10.140625" style="155" customWidth="1"/>
    <col min="5900" max="6146" width="9.140625" style="155"/>
    <col min="6147" max="6150" width="10.140625" style="155" customWidth="1"/>
    <col min="6151" max="6151" width="1.28515625" style="155" customWidth="1"/>
    <col min="6152" max="6155" width="10.140625" style="155" customWidth="1"/>
    <col min="6156" max="6402" width="9.140625" style="155"/>
    <col min="6403" max="6406" width="10.140625" style="155" customWidth="1"/>
    <col min="6407" max="6407" width="1.28515625" style="155" customWidth="1"/>
    <col min="6408" max="6411" width="10.140625" style="155" customWidth="1"/>
    <col min="6412" max="6658" width="9.140625" style="155"/>
    <col min="6659" max="6662" width="10.140625" style="155" customWidth="1"/>
    <col min="6663" max="6663" width="1.28515625" style="155" customWidth="1"/>
    <col min="6664" max="6667" width="10.140625" style="155" customWidth="1"/>
    <col min="6668" max="6914" width="9.140625" style="155"/>
    <col min="6915" max="6918" width="10.140625" style="155" customWidth="1"/>
    <col min="6919" max="6919" width="1.28515625" style="155" customWidth="1"/>
    <col min="6920" max="6923" width="10.140625" style="155" customWidth="1"/>
    <col min="6924" max="7170" width="9.140625" style="155"/>
    <col min="7171" max="7174" width="10.140625" style="155" customWidth="1"/>
    <col min="7175" max="7175" width="1.28515625" style="155" customWidth="1"/>
    <col min="7176" max="7179" width="10.140625" style="155" customWidth="1"/>
    <col min="7180" max="7426" width="9.140625" style="155"/>
    <col min="7427" max="7430" width="10.140625" style="155" customWidth="1"/>
    <col min="7431" max="7431" width="1.28515625" style="155" customWidth="1"/>
    <col min="7432" max="7435" width="10.140625" style="155" customWidth="1"/>
    <col min="7436" max="7682" width="9.140625" style="155"/>
    <col min="7683" max="7686" width="10.140625" style="155" customWidth="1"/>
    <col min="7687" max="7687" width="1.28515625" style="155" customWidth="1"/>
    <col min="7688" max="7691" width="10.140625" style="155" customWidth="1"/>
    <col min="7692" max="7938" width="9.140625" style="155"/>
    <col min="7939" max="7942" width="10.140625" style="155" customWidth="1"/>
    <col min="7943" max="7943" width="1.28515625" style="155" customWidth="1"/>
    <col min="7944" max="7947" width="10.140625" style="155" customWidth="1"/>
    <col min="7948" max="8194" width="9.140625" style="155"/>
    <col min="8195" max="8198" width="10.140625" style="155" customWidth="1"/>
    <col min="8199" max="8199" width="1.28515625" style="155" customWidth="1"/>
    <col min="8200" max="8203" width="10.140625" style="155" customWidth="1"/>
    <col min="8204" max="8450" width="9.140625" style="155"/>
    <col min="8451" max="8454" width="10.140625" style="155" customWidth="1"/>
    <col min="8455" max="8455" width="1.28515625" style="155" customWidth="1"/>
    <col min="8456" max="8459" width="10.140625" style="155" customWidth="1"/>
    <col min="8460" max="8706" width="9.140625" style="155"/>
    <col min="8707" max="8710" width="10.140625" style="155" customWidth="1"/>
    <col min="8711" max="8711" width="1.28515625" style="155" customWidth="1"/>
    <col min="8712" max="8715" width="10.140625" style="155" customWidth="1"/>
    <col min="8716" max="8962" width="9.140625" style="155"/>
    <col min="8963" max="8966" width="10.140625" style="155" customWidth="1"/>
    <col min="8967" max="8967" width="1.28515625" style="155" customWidth="1"/>
    <col min="8968" max="8971" width="10.140625" style="155" customWidth="1"/>
    <col min="8972" max="9218" width="9.140625" style="155"/>
    <col min="9219" max="9222" width="10.140625" style="155" customWidth="1"/>
    <col min="9223" max="9223" width="1.28515625" style="155" customWidth="1"/>
    <col min="9224" max="9227" width="10.140625" style="155" customWidth="1"/>
    <col min="9228" max="9474" width="9.140625" style="155"/>
    <col min="9475" max="9478" width="10.140625" style="155" customWidth="1"/>
    <col min="9479" max="9479" width="1.28515625" style="155" customWidth="1"/>
    <col min="9480" max="9483" width="10.140625" style="155" customWidth="1"/>
    <col min="9484" max="9730" width="9.140625" style="155"/>
    <col min="9731" max="9734" width="10.140625" style="155" customWidth="1"/>
    <col min="9735" max="9735" width="1.28515625" style="155" customWidth="1"/>
    <col min="9736" max="9739" width="10.140625" style="155" customWidth="1"/>
    <col min="9740" max="9986" width="9.140625" style="155"/>
    <col min="9987" max="9990" width="10.140625" style="155" customWidth="1"/>
    <col min="9991" max="9991" width="1.28515625" style="155" customWidth="1"/>
    <col min="9992" max="9995" width="10.140625" style="155" customWidth="1"/>
    <col min="9996" max="10242" width="9.140625" style="155"/>
    <col min="10243" max="10246" width="10.140625" style="155" customWidth="1"/>
    <col min="10247" max="10247" width="1.28515625" style="155" customWidth="1"/>
    <col min="10248" max="10251" width="10.140625" style="155" customWidth="1"/>
    <col min="10252" max="10498" width="9.140625" style="155"/>
    <col min="10499" max="10502" width="10.140625" style="155" customWidth="1"/>
    <col min="10503" max="10503" width="1.28515625" style="155" customWidth="1"/>
    <col min="10504" max="10507" width="10.140625" style="155" customWidth="1"/>
    <col min="10508" max="10754" width="9.140625" style="155"/>
    <col min="10755" max="10758" width="10.140625" style="155" customWidth="1"/>
    <col min="10759" max="10759" width="1.28515625" style="155" customWidth="1"/>
    <col min="10760" max="10763" width="10.140625" style="155" customWidth="1"/>
    <col min="10764" max="11010" width="9.140625" style="155"/>
    <col min="11011" max="11014" width="10.140625" style="155" customWidth="1"/>
    <col min="11015" max="11015" width="1.28515625" style="155" customWidth="1"/>
    <col min="11016" max="11019" width="10.140625" style="155" customWidth="1"/>
    <col min="11020" max="11266" width="9.140625" style="155"/>
    <col min="11267" max="11270" width="10.140625" style="155" customWidth="1"/>
    <col min="11271" max="11271" width="1.28515625" style="155" customWidth="1"/>
    <col min="11272" max="11275" width="10.140625" style="155" customWidth="1"/>
    <col min="11276" max="11522" width="9.140625" style="155"/>
    <col min="11523" max="11526" width="10.140625" style="155" customWidth="1"/>
    <col min="11527" max="11527" width="1.28515625" style="155" customWidth="1"/>
    <col min="11528" max="11531" width="10.140625" style="155" customWidth="1"/>
    <col min="11532" max="11778" width="9.140625" style="155"/>
    <col min="11779" max="11782" width="10.140625" style="155" customWidth="1"/>
    <col min="11783" max="11783" width="1.28515625" style="155" customWidth="1"/>
    <col min="11784" max="11787" width="10.140625" style="155" customWidth="1"/>
    <col min="11788" max="12034" width="9.140625" style="155"/>
    <col min="12035" max="12038" width="10.140625" style="155" customWidth="1"/>
    <col min="12039" max="12039" width="1.28515625" style="155" customWidth="1"/>
    <col min="12040" max="12043" width="10.140625" style="155" customWidth="1"/>
    <col min="12044" max="12290" width="9.140625" style="155"/>
    <col min="12291" max="12294" width="10.140625" style="155" customWidth="1"/>
    <col min="12295" max="12295" width="1.28515625" style="155" customWidth="1"/>
    <col min="12296" max="12299" width="10.140625" style="155" customWidth="1"/>
    <col min="12300" max="12546" width="9.140625" style="155"/>
    <col min="12547" max="12550" width="10.140625" style="155" customWidth="1"/>
    <col min="12551" max="12551" width="1.28515625" style="155" customWidth="1"/>
    <col min="12552" max="12555" width="10.140625" style="155" customWidth="1"/>
    <col min="12556" max="12802" width="9.140625" style="155"/>
    <col min="12803" max="12806" width="10.140625" style="155" customWidth="1"/>
    <col min="12807" max="12807" width="1.28515625" style="155" customWidth="1"/>
    <col min="12808" max="12811" width="10.140625" style="155" customWidth="1"/>
    <col min="12812" max="13058" width="9.140625" style="155"/>
    <col min="13059" max="13062" width="10.140625" style="155" customWidth="1"/>
    <col min="13063" max="13063" width="1.28515625" style="155" customWidth="1"/>
    <col min="13064" max="13067" width="10.140625" style="155" customWidth="1"/>
    <col min="13068" max="13314" width="9.140625" style="155"/>
    <col min="13315" max="13318" width="10.140625" style="155" customWidth="1"/>
    <col min="13319" max="13319" width="1.28515625" style="155" customWidth="1"/>
    <col min="13320" max="13323" width="10.140625" style="155" customWidth="1"/>
    <col min="13324" max="13570" width="9.140625" style="155"/>
    <col min="13571" max="13574" width="10.140625" style="155" customWidth="1"/>
    <col min="13575" max="13575" width="1.28515625" style="155" customWidth="1"/>
    <col min="13576" max="13579" width="10.140625" style="155" customWidth="1"/>
    <col min="13580" max="13826" width="9.140625" style="155"/>
    <col min="13827" max="13830" width="10.140625" style="155" customWidth="1"/>
    <col min="13831" max="13831" width="1.28515625" style="155" customWidth="1"/>
    <col min="13832" max="13835" width="10.140625" style="155" customWidth="1"/>
    <col min="13836" max="14082" width="9.140625" style="155"/>
    <col min="14083" max="14086" width="10.140625" style="155" customWidth="1"/>
    <col min="14087" max="14087" width="1.28515625" style="155" customWidth="1"/>
    <col min="14088" max="14091" width="10.140625" style="155" customWidth="1"/>
    <col min="14092" max="14338" width="9.140625" style="155"/>
    <col min="14339" max="14342" width="10.140625" style="155" customWidth="1"/>
    <col min="14343" max="14343" width="1.28515625" style="155" customWidth="1"/>
    <col min="14344" max="14347" width="10.140625" style="155" customWidth="1"/>
    <col min="14348" max="14594" width="9.140625" style="155"/>
    <col min="14595" max="14598" width="10.140625" style="155" customWidth="1"/>
    <col min="14599" max="14599" width="1.28515625" style="155" customWidth="1"/>
    <col min="14600" max="14603" width="10.140625" style="155" customWidth="1"/>
    <col min="14604" max="14850" width="9.140625" style="155"/>
    <col min="14851" max="14854" width="10.140625" style="155" customWidth="1"/>
    <col min="14855" max="14855" width="1.28515625" style="155" customWidth="1"/>
    <col min="14856" max="14859" width="10.140625" style="155" customWidth="1"/>
    <col min="14860" max="15106" width="9.140625" style="155"/>
    <col min="15107" max="15110" width="10.140625" style="155" customWidth="1"/>
    <col min="15111" max="15111" width="1.28515625" style="155" customWidth="1"/>
    <col min="15112" max="15115" width="10.140625" style="155" customWidth="1"/>
    <col min="15116" max="15362" width="9.140625" style="155"/>
    <col min="15363" max="15366" width="10.140625" style="155" customWidth="1"/>
    <col min="15367" max="15367" width="1.28515625" style="155" customWidth="1"/>
    <col min="15368" max="15371" width="10.140625" style="155" customWidth="1"/>
    <col min="15372" max="15618" width="9.140625" style="155"/>
    <col min="15619" max="15622" width="10.140625" style="155" customWidth="1"/>
    <col min="15623" max="15623" width="1.28515625" style="155" customWidth="1"/>
    <col min="15624" max="15627" width="10.140625" style="155" customWidth="1"/>
    <col min="15628" max="15874" width="9.140625" style="155"/>
    <col min="15875" max="15878" width="10.140625" style="155" customWidth="1"/>
    <col min="15879" max="15879" width="1.28515625" style="155" customWidth="1"/>
    <col min="15880" max="15883" width="10.140625" style="155" customWidth="1"/>
    <col min="15884" max="16130" width="9.140625" style="155"/>
    <col min="16131" max="16134" width="10.140625" style="155" customWidth="1"/>
    <col min="16135" max="16135" width="1.28515625" style="155" customWidth="1"/>
    <col min="16136" max="16139" width="10.140625" style="155" customWidth="1"/>
    <col min="16140" max="16384" width="9.140625" style="155"/>
  </cols>
  <sheetData>
    <row r="2" spans="2:12" ht="19.5" customHeight="1" x14ac:dyDescent="0.2">
      <c r="B2" s="154" t="s">
        <v>204</v>
      </c>
      <c r="C2" s="154"/>
      <c r="D2" s="154"/>
      <c r="E2" s="154"/>
      <c r="F2" s="154"/>
      <c r="G2" s="154"/>
      <c r="H2" s="154"/>
      <c r="I2" s="154"/>
      <c r="J2" s="154"/>
      <c r="K2" s="154"/>
    </row>
    <row r="3" spans="2:12" ht="18" customHeight="1" x14ac:dyDescent="0.2">
      <c r="B3" s="156" t="s">
        <v>153</v>
      </c>
      <c r="C3" s="157">
        <v>2015</v>
      </c>
      <c r="D3" s="157"/>
      <c r="E3" s="157"/>
      <c r="F3" s="157"/>
      <c r="G3" s="158"/>
      <c r="H3" s="157">
        <v>2030</v>
      </c>
      <c r="I3" s="157"/>
      <c r="J3" s="157"/>
      <c r="K3" s="157"/>
    </row>
    <row r="4" spans="2:12" ht="30.75" customHeight="1" x14ac:dyDescent="0.2">
      <c r="B4" s="159"/>
      <c r="C4" s="160" t="s">
        <v>205</v>
      </c>
      <c r="D4" s="160" t="s">
        <v>206</v>
      </c>
      <c r="E4" s="160" t="s">
        <v>207</v>
      </c>
      <c r="F4" s="160" t="s">
        <v>208</v>
      </c>
      <c r="G4" s="160"/>
      <c r="H4" s="160" t="s">
        <v>205</v>
      </c>
      <c r="I4" s="160" t="s">
        <v>206</v>
      </c>
      <c r="J4" s="160" t="s">
        <v>207</v>
      </c>
      <c r="K4" s="160" t="s">
        <v>208</v>
      </c>
      <c r="L4" s="161"/>
    </row>
    <row r="5" spans="2:12" x14ac:dyDescent="0.2">
      <c r="B5" s="155" t="s">
        <v>7</v>
      </c>
      <c r="C5" s="162">
        <v>11247972</v>
      </c>
      <c r="D5" s="163">
        <v>0.19748733371669133</v>
      </c>
      <c r="E5" s="163">
        <v>0.64598791675512701</v>
      </c>
      <c r="F5" s="163">
        <v>0.1565247495281816</v>
      </c>
      <c r="G5" s="162"/>
      <c r="H5" s="162">
        <v>11542948</v>
      </c>
      <c r="I5" s="163">
        <v>0.15511271470684959</v>
      </c>
      <c r="J5" s="163">
        <v>0.60213933217060323</v>
      </c>
      <c r="K5" s="163">
        <v>0.24274795312254721</v>
      </c>
    </row>
    <row r="6" spans="2:12" x14ac:dyDescent="0.2">
      <c r="B6" s="155" t="s">
        <v>9</v>
      </c>
      <c r="C6" s="162">
        <v>16550024</v>
      </c>
      <c r="D6" s="163">
        <v>0.2005731834588276</v>
      </c>
      <c r="E6" s="163">
        <v>0.65305319194703282</v>
      </c>
      <c r="F6" s="163">
        <v>0.14637362459413955</v>
      </c>
      <c r="G6" s="162"/>
      <c r="H6" s="162">
        <v>17441020</v>
      </c>
      <c r="I6" s="163">
        <v>0.15991100291152696</v>
      </c>
      <c r="J6" s="163">
        <v>0.61747673014536997</v>
      </c>
      <c r="K6" s="163">
        <v>0.2226122669431031</v>
      </c>
    </row>
    <row r="7" spans="2:12" x14ac:dyDescent="0.2">
      <c r="B7" s="155" t="s">
        <v>19</v>
      </c>
      <c r="C7" s="162">
        <v>44396484</v>
      </c>
      <c r="D7" s="163">
        <v>0.20778129637473094</v>
      </c>
      <c r="E7" s="163">
        <v>0.6616053424410816</v>
      </c>
      <c r="F7" s="163">
        <v>0.13061336118418748</v>
      </c>
      <c r="G7" s="162"/>
      <c r="H7" s="162">
        <v>48437934</v>
      </c>
      <c r="I7" s="163">
        <v>0.15977987417877898</v>
      </c>
      <c r="J7" s="163">
        <v>0.63008659700473602</v>
      </c>
      <c r="K7" s="163">
        <v>0.21013352881648503</v>
      </c>
    </row>
    <row r="8" spans="2:12" x14ac:dyDescent="0.2">
      <c r="B8" s="155" t="s">
        <v>8</v>
      </c>
      <c r="C8" s="162">
        <v>20869101</v>
      </c>
      <c r="D8" s="163">
        <v>0.21416892850343675</v>
      </c>
      <c r="E8" s="163">
        <v>0.6557629387102013</v>
      </c>
      <c r="F8" s="163">
        <v>0.13006813278636201</v>
      </c>
      <c r="G8" s="162"/>
      <c r="H8" s="162">
        <v>22194468</v>
      </c>
      <c r="I8" s="163">
        <v>0.16323874039242572</v>
      </c>
      <c r="J8" s="163">
        <v>0.62903674915749275</v>
      </c>
      <c r="K8" s="163">
        <v>0.20772451045008153</v>
      </c>
    </row>
    <row r="9" spans="2:12" x14ac:dyDescent="0.2">
      <c r="B9" s="155" t="s">
        <v>13</v>
      </c>
      <c r="C9" s="162">
        <v>11163018</v>
      </c>
      <c r="D9" s="163">
        <v>0.21694348248833784</v>
      </c>
      <c r="E9" s="163">
        <v>0.65621617738142135</v>
      </c>
      <c r="F9" s="163">
        <v>0.12684034013024076</v>
      </c>
      <c r="G9" s="162"/>
      <c r="H9" s="162">
        <v>12045491</v>
      </c>
      <c r="I9" s="163">
        <v>0.16560321202348663</v>
      </c>
      <c r="J9" s="163">
        <v>0.62531307358081123</v>
      </c>
      <c r="K9" s="163">
        <v>0.20908371439570209</v>
      </c>
    </row>
    <row r="10" spans="2:12" x14ac:dyDescent="0.2">
      <c r="B10" s="155" t="s">
        <v>11</v>
      </c>
      <c r="C10" s="162">
        <v>6819190</v>
      </c>
      <c r="D10" s="163">
        <v>0.20574481719969673</v>
      </c>
      <c r="E10" s="163">
        <v>0.67246065881724959</v>
      </c>
      <c r="F10" s="163">
        <v>0.12179452398305371</v>
      </c>
      <c r="G10" s="162"/>
      <c r="H10" s="162">
        <v>8041587</v>
      </c>
      <c r="I10" s="163">
        <v>0.16596251461309813</v>
      </c>
      <c r="J10" s="163">
        <v>0.63266902416152437</v>
      </c>
      <c r="K10" s="163">
        <v>0.20136846122537752</v>
      </c>
    </row>
    <row r="11" spans="2:12" x14ac:dyDescent="0.2">
      <c r="B11" s="155" t="s">
        <v>18</v>
      </c>
      <c r="C11" s="162">
        <v>3929911</v>
      </c>
      <c r="D11" s="163">
        <v>0.22037063943687274</v>
      </c>
      <c r="E11" s="163">
        <v>0.66380485461375593</v>
      </c>
      <c r="F11" s="163">
        <v>0.11582450594937137</v>
      </c>
      <c r="G11" s="162"/>
      <c r="H11" s="162">
        <v>4481671</v>
      </c>
      <c r="I11" s="163">
        <v>0.16861813372735304</v>
      </c>
      <c r="J11" s="163">
        <v>0.63904200018252122</v>
      </c>
      <c r="K11" s="163">
        <v>0.19233986609012577</v>
      </c>
    </row>
    <row r="12" spans="2:12" x14ac:dyDescent="0.2">
      <c r="B12" s="155" t="s">
        <v>15</v>
      </c>
      <c r="C12" s="162">
        <v>3972202</v>
      </c>
      <c r="D12" s="163">
        <v>0.25234718677448931</v>
      </c>
      <c r="E12" s="163">
        <v>0.63298316651570086</v>
      </c>
      <c r="F12" s="163">
        <v>0.11466964670980982</v>
      </c>
      <c r="G12" s="162"/>
      <c r="H12" s="162">
        <v>4274504</v>
      </c>
      <c r="I12" s="163">
        <v>0.18884740779281059</v>
      </c>
      <c r="J12" s="163">
        <v>0.64315040996569428</v>
      </c>
      <c r="K12" s="163">
        <v>0.16800218224149516</v>
      </c>
    </row>
    <row r="13" spans="2:12" x14ac:dyDescent="0.2">
      <c r="B13" s="155" t="s">
        <v>10</v>
      </c>
      <c r="C13" s="162">
        <v>3442175</v>
      </c>
      <c r="D13" s="163">
        <v>0.24448234038071859</v>
      </c>
      <c r="E13" s="163">
        <v>0.64799058734666304</v>
      </c>
      <c r="F13" s="163">
        <v>0.10752707227261833</v>
      </c>
      <c r="G13" s="162"/>
      <c r="H13" s="162">
        <v>3847580</v>
      </c>
      <c r="I13" s="163">
        <v>0.18419941885548838</v>
      </c>
      <c r="J13" s="163">
        <v>0.64625452882071333</v>
      </c>
      <c r="K13" s="163">
        <v>0.16954605232379832</v>
      </c>
    </row>
    <row r="14" spans="2:12" x14ac:dyDescent="0.2">
      <c r="B14" s="155" t="s">
        <v>17</v>
      </c>
      <c r="C14" s="162">
        <v>9345603</v>
      </c>
      <c r="D14" s="163">
        <v>0.25146927383925893</v>
      </c>
      <c r="E14" s="163">
        <v>0.64176383268152948</v>
      </c>
      <c r="F14" s="163">
        <v>0.10676689347921156</v>
      </c>
      <c r="G14" s="162"/>
      <c r="H14" s="162">
        <v>10112795</v>
      </c>
      <c r="I14" s="163">
        <v>0.1878574617600772</v>
      </c>
      <c r="J14" s="163">
        <v>0.64502424898358957</v>
      </c>
      <c r="K14" s="163">
        <v>0.16711828925633318</v>
      </c>
    </row>
    <row r="15" spans="2:12" x14ac:dyDescent="0.2">
      <c r="B15" s="155" t="s">
        <v>21</v>
      </c>
      <c r="C15" s="162">
        <v>15203934</v>
      </c>
      <c r="D15" s="163">
        <v>0.24502855642493582</v>
      </c>
      <c r="E15" s="163">
        <v>0.64874827791280865</v>
      </c>
      <c r="F15" s="163">
        <v>0.10622316566225558</v>
      </c>
      <c r="G15" s="162"/>
      <c r="H15" s="162">
        <v>15863601</v>
      </c>
      <c r="I15" s="163">
        <v>0.18455090997308871</v>
      </c>
      <c r="J15" s="163">
        <v>0.64529755885816842</v>
      </c>
      <c r="K15" s="163">
        <v>0.17015153116874285</v>
      </c>
    </row>
    <row r="16" spans="2:12" x14ac:dyDescent="0.2">
      <c r="B16" s="155" t="s">
        <v>23</v>
      </c>
      <c r="C16" s="162">
        <v>8905225</v>
      </c>
      <c r="D16" s="163">
        <v>0.25291309315598426</v>
      </c>
      <c r="E16" s="163">
        <v>0.64093518131209481</v>
      </c>
      <c r="F16" s="163">
        <v>0.10615172553192087</v>
      </c>
      <c r="G16" s="162"/>
      <c r="H16" s="162">
        <v>9566063</v>
      </c>
      <c r="I16" s="163">
        <v>0.19032824684512323</v>
      </c>
      <c r="J16" s="163">
        <v>0.64731760599945876</v>
      </c>
      <c r="K16" s="163">
        <v>0.16235414715541807</v>
      </c>
    </row>
    <row r="17" spans="2:11" x14ac:dyDescent="0.2">
      <c r="B17" s="155" t="s">
        <v>16</v>
      </c>
      <c r="C17" s="162">
        <v>2651235</v>
      </c>
      <c r="D17" s="163">
        <v>0.24514273536672532</v>
      </c>
      <c r="E17" s="163">
        <v>0.64940037378806481</v>
      </c>
      <c r="F17" s="163">
        <v>0.10545689084520987</v>
      </c>
      <c r="G17" s="162"/>
      <c r="H17" s="162">
        <v>3027926</v>
      </c>
      <c r="I17" s="163">
        <v>0.18521885937767305</v>
      </c>
      <c r="J17" s="163">
        <v>0.64125675462346177</v>
      </c>
      <c r="K17" s="163">
        <v>0.17352438599886524</v>
      </c>
    </row>
    <row r="18" spans="2:11" x14ac:dyDescent="0.2">
      <c r="B18" s="155" t="s">
        <v>20</v>
      </c>
      <c r="C18" s="162">
        <v>3203262</v>
      </c>
      <c r="D18" s="163">
        <v>0.2644704054804134</v>
      </c>
      <c r="E18" s="163">
        <v>0.63287392664103026</v>
      </c>
      <c r="F18" s="163">
        <v>0.1026556678785563</v>
      </c>
      <c r="G18" s="162"/>
      <c r="H18" s="162">
        <v>3232330</v>
      </c>
      <c r="I18" s="163">
        <v>0.18995492415687754</v>
      </c>
      <c r="J18" s="163">
        <v>0.65058765658209405</v>
      </c>
      <c r="K18" s="163">
        <v>0.15945741926102841</v>
      </c>
    </row>
    <row r="19" spans="2:11" x14ac:dyDescent="0.2">
      <c r="B19" s="155" t="s">
        <v>25</v>
      </c>
      <c r="C19" s="162">
        <v>6610681</v>
      </c>
      <c r="D19" s="163">
        <v>0.22841791942464021</v>
      </c>
      <c r="E19" s="163">
        <v>0.67031006336563514</v>
      </c>
      <c r="F19" s="163">
        <v>0.10127201720972469</v>
      </c>
      <c r="G19" s="162"/>
      <c r="H19" s="162">
        <v>7712596</v>
      </c>
      <c r="I19" s="163">
        <v>0.17442518705763921</v>
      </c>
      <c r="J19" s="163">
        <v>0.660258102459924</v>
      </c>
      <c r="K19" s="163">
        <v>0.16531671048243679</v>
      </c>
    </row>
    <row r="20" spans="2:11" x14ac:dyDescent="0.2">
      <c r="B20" s="164" t="s">
        <v>28</v>
      </c>
      <c r="C20" s="165">
        <v>2914830</v>
      </c>
      <c r="D20" s="166">
        <v>0.21303472243664295</v>
      </c>
      <c r="E20" s="166">
        <v>0.69299650408428626</v>
      </c>
      <c r="F20" s="166">
        <v>9.3968773479070816E-2</v>
      </c>
      <c r="G20" s="165"/>
      <c r="H20" s="165">
        <v>3773409</v>
      </c>
      <c r="I20" s="166">
        <v>0.17156104731822075</v>
      </c>
      <c r="J20" s="166">
        <v>0.66454683285061333</v>
      </c>
      <c r="K20" s="166">
        <v>0.16389211983116592</v>
      </c>
    </row>
    <row r="21" spans="2:11" x14ac:dyDescent="0.2">
      <c r="B21" s="155" t="s">
        <v>12</v>
      </c>
      <c r="C21" s="162">
        <v>3340502</v>
      </c>
      <c r="D21" s="163">
        <v>0.28178728825787264</v>
      </c>
      <c r="E21" s="163">
        <v>0.62661869383703406</v>
      </c>
      <c r="F21" s="163">
        <v>9.1594017905093306E-2</v>
      </c>
      <c r="G21" s="162"/>
      <c r="H21" s="162">
        <v>3514114</v>
      </c>
      <c r="I21" s="163">
        <v>0.20336164393073189</v>
      </c>
      <c r="J21" s="163">
        <v>0.6479619044800482</v>
      </c>
      <c r="K21" s="163">
        <v>0.14867645158921994</v>
      </c>
    </row>
    <row r="22" spans="2:11" x14ac:dyDescent="0.2">
      <c r="B22" s="155" t="s">
        <v>14</v>
      </c>
      <c r="C22" s="162">
        <v>2242937</v>
      </c>
      <c r="D22" s="163">
        <v>0.25919363762780673</v>
      </c>
      <c r="E22" s="163">
        <v>0.64980336050455278</v>
      </c>
      <c r="F22" s="163">
        <v>9.1003001867640515E-2</v>
      </c>
      <c r="G22" s="162"/>
      <c r="H22" s="162">
        <v>2534193</v>
      </c>
      <c r="I22" s="163">
        <v>0.19386526598408252</v>
      </c>
      <c r="J22" s="163">
        <v>0.65838552943678719</v>
      </c>
      <c r="K22" s="163">
        <v>0.14774920457913032</v>
      </c>
    </row>
    <row r="23" spans="2:11" x14ac:dyDescent="0.2">
      <c r="B23" s="155" t="s">
        <v>22</v>
      </c>
      <c r="C23" s="162">
        <v>3265486</v>
      </c>
      <c r="D23" s="163">
        <v>0.24929214211912101</v>
      </c>
      <c r="E23" s="163">
        <v>0.66151072152812784</v>
      </c>
      <c r="F23" s="163">
        <v>8.9197136352751172E-2</v>
      </c>
      <c r="G23" s="162"/>
      <c r="H23" s="162">
        <v>3750469</v>
      </c>
      <c r="I23" s="163">
        <v>0.18652493861434397</v>
      </c>
      <c r="J23" s="163">
        <v>0.65328176289418738</v>
      </c>
      <c r="K23" s="163">
        <v>0.16019329849146866</v>
      </c>
    </row>
    <row r="24" spans="2:11" x14ac:dyDescent="0.2">
      <c r="B24" s="155" t="s">
        <v>29</v>
      </c>
      <c r="C24" s="162">
        <v>1515126</v>
      </c>
      <c r="D24" s="163">
        <v>0.27740201144987281</v>
      </c>
      <c r="E24" s="163">
        <v>0.63685990472079546</v>
      </c>
      <c r="F24" s="163">
        <v>8.5738083829331679E-2</v>
      </c>
      <c r="G24" s="162"/>
      <c r="H24" s="162">
        <v>1736235</v>
      </c>
      <c r="I24" s="163">
        <v>0.20135062361949851</v>
      </c>
      <c r="J24" s="163">
        <v>0.65992852350056297</v>
      </c>
      <c r="K24" s="163">
        <v>0.13872085287993849</v>
      </c>
    </row>
    <row r="25" spans="2:11" x14ac:dyDescent="0.2">
      <c r="B25" s="155" t="s">
        <v>26</v>
      </c>
      <c r="C25" s="162">
        <v>6904241</v>
      </c>
      <c r="D25" s="163">
        <v>0.3093508757877948</v>
      </c>
      <c r="E25" s="163">
        <v>0.60753745415317917</v>
      </c>
      <c r="F25" s="163">
        <v>8.3111670059026033E-2</v>
      </c>
      <c r="G25" s="162"/>
      <c r="H25" s="162">
        <v>7374604</v>
      </c>
      <c r="I25" s="163">
        <v>0.21934642185532946</v>
      </c>
      <c r="J25" s="163">
        <v>0.65669478659464287</v>
      </c>
      <c r="K25" s="163">
        <v>0.12395879155002763</v>
      </c>
    </row>
    <row r="26" spans="2:11" x14ac:dyDescent="0.2">
      <c r="B26" s="155" t="s">
        <v>30</v>
      </c>
      <c r="C26" s="162">
        <v>1768204</v>
      </c>
      <c r="D26" s="163">
        <v>0.2575494682740227</v>
      </c>
      <c r="E26" s="163">
        <v>0.66627719426039078</v>
      </c>
      <c r="F26" s="163">
        <v>7.6173337465586549E-2</v>
      </c>
      <c r="G26" s="162"/>
      <c r="H26" s="162">
        <v>1997617</v>
      </c>
      <c r="I26" s="163">
        <v>0.18885652254661428</v>
      </c>
      <c r="J26" s="163">
        <v>0.67357706707542031</v>
      </c>
      <c r="K26" s="163">
        <v>0.13756641037796535</v>
      </c>
    </row>
    <row r="27" spans="2:11" x14ac:dyDescent="0.2">
      <c r="B27" s="155" t="s">
        <v>24</v>
      </c>
      <c r="C27" s="162">
        <v>8175113</v>
      </c>
      <c r="D27" s="163">
        <v>0.29665057840790704</v>
      </c>
      <c r="E27" s="163">
        <v>0.62917038577937701</v>
      </c>
      <c r="F27" s="163">
        <v>7.4179035812715982E-2</v>
      </c>
      <c r="G27" s="162"/>
      <c r="H27" s="162">
        <v>9321910</v>
      </c>
      <c r="I27" s="163">
        <v>0.21424783118481083</v>
      </c>
      <c r="J27" s="163">
        <v>0.66469725624898757</v>
      </c>
      <c r="K27" s="163">
        <v>0.12105491256620156</v>
      </c>
    </row>
    <row r="28" spans="2:11" x14ac:dyDescent="0.2">
      <c r="B28" s="155" t="s">
        <v>27</v>
      </c>
      <c r="C28" s="162">
        <v>803513</v>
      </c>
      <c r="D28" s="163">
        <v>0.32793122202129898</v>
      </c>
      <c r="E28" s="163">
        <v>0.6070816526926136</v>
      </c>
      <c r="F28" s="163">
        <v>6.4987125286087466E-2</v>
      </c>
      <c r="G28" s="162"/>
      <c r="H28" s="162">
        <v>972464</v>
      </c>
      <c r="I28" s="163">
        <v>0.23567864723012882</v>
      </c>
      <c r="J28" s="163">
        <v>0.65864031984731564</v>
      </c>
      <c r="K28" s="163">
        <v>0.10568103292255548</v>
      </c>
    </row>
    <row r="29" spans="2:11" x14ac:dyDescent="0.2">
      <c r="B29" s="155" t="s">
        <v>38</v>
      </c>
      <c r="C29" s="162">
        <v>3938336</v>
      </c>
      <c r="D29" s="163">
        <v>0.31381476847074502</v>
      </c>
      <c r="E29" s="163">
        <v>0.62527752837746708</v>
      </c>
      <c r="F29" s="163">
        <v>6.0907703151787965E-2</v>
      </c>
      <c r="G29" s="162"/>
      <c r="H29" s="162">
        <v>4728027</v>
      </c>
      <c r="I29" s="163">
        <v>0.22450252504903209</v>
      </c>
      <c r="J29" s="163">
        <v>0.66983733383925259</v>
      </c>
      <c r="K29" s="163">
        <v>0.1056601411117153</v>
      </c>
    </row>
    <row r="30" spans="2:11" x14ac:dyDescent="0.2">
      <c r="B30" s="164" t="s">
        <v>32</v>
      </c>
      <c r="C30" s="165">
        <v>505665</v>
      </c>
      <c r="D30" s="166">
        <v>0.31773802814116064</v>
      </c>
      <c r="E30" s="166">
        <v>0.62647800421227495</v>
      </c>
      <c r="F30" s="166">
        <v>5.5783967646564424E-2</v>
      </c>
      <c r="G30" s="165"/>
      <c r="H30" s="165">
        <v>618057</v>
      </c>
      <c r="I30" s="166">
        <v>0.22394374628877273</v>
      </c>
      <c r="J30" s="166">
        <v>0.67277451756067808</v>
      </c>
      <c r="K30" s="166">
        <v>0.10328173615054922</v>
      </c>
    </row>
    <row r="31" spans="2:11" x14ac:dyDescent="0.2">
      <c r="B31" s="167" t="s">
        <v>31</v>
      </c>
      <c r="C31" s="168">
        <v>766679</v>
      </c>
      <c r="D31" s="169">
        <v>0.32602823345885307</v>
      </c>
      <c r="E31" s="169">
        <v>0.62054914768762415</v>
      </c>
      <c r="F31" s="169">
        <v>5.3422618853522792E-2</v>
      </c>
      <c r="G31" s="168"/>
      <c r="H31" s="168">
        <v>983304</v>
      </c>
      <c r="I31" s="169">
        <v>0.22608165938509353</v>
      </c>
      <c r="J31" s="169">
        <v>0.67291702260948805</v>
      </c>
      <c r="K31" s="169">
        <v>0.10100131800541846</v>
      </c>
    </row>
    <row r="32" spans="2:11" x14ac:dyDescent="0.2">
      <c r="B32" s="155" t="s">
        <v>209</v>
      </c>
    </row>
  </sheetData>
  <mergeCells count="4">
    <mergeCell ref="B2:K2"/>
    <mergeCell ref="B3:B4"/>
    <mergeCell ref="C3:F3"/>
    <mergeCell ref="H3:K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showGridLines="0" zoomScale="115" zoomScaleNormal="115" workbookViewId="0">
      <selection activeCell="H17" sqref="H17"/>
    </sheetView>
  </sheetViews>
  <sheetFormatPr defaultRowHeight="12" x14ac:dyDescent="0.2"/>
  <cols>
    <col min="1" max="1" width="9.140625" style="155"/>
    <col min="2" max="2" width="8.28515625" style="155" customWidth="1"/>
    <col min="3" max="5" width="13.85546875" style="155" customWidth="1"/>
    <col min="6" max="250" width="9.140625" style="155"/>
    <col min="251" max="256" width="11.5703125" style="155" customWidth="1"/>
    <col min="257" max="257" width="9.140625" style="155"/>
    <col min="258" max="261" width="9.28515625" style="155" customWidth="1"/>
    <col min="262" max="506" width="9.140625" style="155"/>
    <col min="507" max="512" width="11.5703125" style="155" customWidth="1"/>
    <col min="513" max="513" width="9.140625" style="155"/>
    <col min="514" max="517" width="9.28515625" style="155" customWidth="1"/>
    <col min="518" max="762" width="9.140625" style="155"/>
    <col min="763" max="768" width="11.5703125" style="155" customWidth="1"/>
    <col min="769" max="769" width="9.140625" style="155"/>
    <col min="770" max="773" width="9.28515625" style="155" customWidth="1"/>
    <col min="774" max="1018" width="9.140625" style="155"/>
    <col min="1019" max="1024" width="11.5703125" style="155" customWidth="1"/>
    <col min="1025" max="1025" width="9.140625" style="155"/>
    <col min="1026" max="1029" width="9.28515625" style="155" customWidth="1"/>
    <col min="1030" max="1274" width="9.140625" style="155"/>
    <col min="1275" max="1280" width="11.5703125" style="155" customWidth="1"/>
    <col min="1281" max="1281" width="9.140625" style="155"/>
    <col min="1282" max="1285" width="9.28515625" style="155" customWidth="1"/>
    <col min="1286" max="1530" width="9.140625" style="155"/>
    <col min="1531" max="1536" width="11.5703125" style="155" customWidth="1"/>
    <col min="1537" max="1537" width="9.140625" style="155"/>
    <col min="1538" max="1541" width="9.28515625" style="155" customWidth="1"/>
    <col min="1542" max="1786" width="9.140625" style="155"/>
    <col min="1787" max="1792" width="11.5703125" style="155" customWidth="1"/>
    <col min="1793" max="1793" width="9.140625" style="155"/>
    <col min="1794" max="1797" width="9.28515625" style="155" customWidth="1"/>
    <col min="1798" max="2042" width="9.140625" style="155"/>
    <col min="2043" max="2048" width="11.5703125" style="155" customWidth="1"/>
    <col min="2049" max="2049" width="9.140625" style="155"/>
    <col min="2050" max="2053" width="9.28515625" style="155" customWidth="1"/>
    <col min="2054" max="2298" width="9.140625" style="155"/>
    <col min="2299" max="2304" width="11.5703125" style="155" customWidth="1"/>
    <col min="2305" max="2305" width="9.140625" style="155"/>
    <col min="2306" max="2309" width="9.28515625" style="155" customWidth="1"/>
    <col min="2310" max="2554" width="9.140625" style="155"/>
    <col min="2555" max="2560" width="11.5703125" style="155" customWidth="1"/>
    <col min="2561" max="2561" width="9.140625" style="155"/>
    <col min="2562" max="2565" width="9.28515625" style="155" customWidth="1"/>
    <col min="2566" max="2810" width="9.140625" style="155"/>
    <col min="2811" max="2816" width="11.5703125" style="155" customWidth="1"/>
    <col min="2817" max="2817" width="9.140625" style="155"/>
    <col min="2818" max="2821" width="9.28515625" style="155" customWidth="1"/>
    <col min="2822" max="3066" width="9.140625" style="155"/>
    <col min="3067" max="3072" width="11.5703125" style="155" customWidth="1"/>
    <col min="3073" max="3073" width="9.140625" style="155"/>
    <col min="3074" max="3077" width="9.28515625" style="155" customWidth="1"/>
    <col min="3078" max="3322" width="9.140625" style="155"/>
    <col min="3323" max="3328" width="11.5703125" style="155" customWidth="1"/>
    <col min="3329" max="3329" width="9.140625" style="155"/>
    <col min="3330" max="3333" width="9.28515625" style="155" customWidth="1"/>
    <col min="3334" max="3578" width="9.140625" style="155"/>
    <col min="3579" max="3584" width="11.5703125" style="155" customWidth="1"/>
    <col min="3585" max="3585" width="9.140625" style="155"/>
    <col min="3586" max="3589" width="9.28515625" style="155" customWidth="1"/>
    <col min="3590" max="3834" width="9.140625" style="155"/>
    <col min="3835" max="3840" width="11.5703125" style="155" customWidth="1"/>
    <col min="3841" max="3841" width="9.140625" style="155"/>
    <col min="3842" max="3845" width="9.28515625" style="155" customWidth="1"/>
    <col min="3846" max="4090" width="9.140625" style="155"/>
    <col min="4091" max="4096" width="11.5703125" style="155" customWidth="1"/>
    <col min="4097" max="4097" width="9.140625" style="155"/>
    <col min="4098" max="4101" width="9.28515625" style="155" customWidth="1"/>
    <col min="4102" max="4346" width="9.140625" style="155"/>
    <col min="4347" max="4352" width="11.5703125" style="155" customWidth="1"/>
    <col min="4353" max="4353" width="9.140625" style="155"/>
    <col min="4354" max="4357" width="9.28515625" style="155" customWidth="1"/>
    <col min="4358" max="4602" width="9.140625" style="155"/>
    <col min="4603" max="4608" width="11.5703125" style="155" customWidth="1"/>
    <col min="4609" max="4609" width="9.140625" style="155"/>
    <col min="4610" max="4613" width="9.28515625" style="155" customWidth="1"/>
    <col min="4614" max="4858" width="9.140625" style="155"/>
    <col min="4859" max="4864" width="11.5703125" style="155" customWidth="1"/>
    <col min="4865" max="4865" width="9.140625" style="155"/>
    <col min="4866" max="4869" width="9.28515625" style="155" customWidth="1"/>
    <col min="4870" max="5114" width="9.140625" style="155"/>
    <col min="5115" max="5120" width="11.5703125" style="155" customWidth="1"/>
    <col min="5121" max="5121" width="9.140625" style="155"/>
    <col min="5122" max="5125" width="9.28515625" style="155" customWidth="1"/>
    <col min="5126" max="5370" width="9.140625" style="155"/>
    <col min="5371" max="5376" width="11.5703125" style="155" customWidth="1"/>
    <col min="5377" max="5377" width="9.140625" style="155"/>
    <col min="5378" max="5381" width="9.28515625" style="155" customWidth="1"/>
    <col min="5382" max="5626" width="9.140625" style="155"/>
    <col min="5627" max="5632" width="11.5703125" style="155" customWidth="1"/>
    <col min="5633" max="5633" width="9.140625" style="155"/>
    <col min="5634" max="5637" width="9.28515625" style="155" customWidth="1"/>
    <col min="5638" max="5882" width="9.140625" style="155"/>
    <col min="5883" max="5888" width="11.5703125" style="155" customWidth="1"/>
    <col min="5889" max="5889" width="9.140625" style="155"/>
    <col min="5890" max="5893" width="9.28515625" style="155" customWidth="1"/>
    <col min="5894" max="6138" width="9.140625" style="155"/>
    <col min="6139" max="6144" width="11.5703125" style="155" customWidth="1"/>
    <col min="6145" max="6145" width="9.140625" style="155"/>
    <col min="6146" max="6149" width="9.28515625" style="155" customWidth="1"/>
    <col min="6150" max="6394" width="9.140625" style="155"/>
    <col min="6395" max="6400" width="11.5703125" style="155" customWidth="1"/>
    <col min="6401" max="6401" width="9.140625" style="155"/>
    <col min="6402" max="6405" width="9.28515625" style="155" customWidth="1"/>
    <col min="6406" max="6650" width="9.140625" style="155"/>
    <col min="6651" max="6656" width="11.5703125" style="155" customWidth="1"/>
    <col min="6657" max="6657" width="9.140625" style="155"/>
    <col min="6658" max="6661" width="9.28515625" style="155" customWidth="1"/>
    <col min="6662" max="6906" width="9.140625" style="155"/>
    <col min="6907" max="6912" width="11.5703125" style="155" customWidth="1"/>
    <col min="6913" max="6913" width="9.140625" style="155"/>
    <col min="6914" max="6917" width="9.28515625" style="155" customWidth="1"/>
    <col min="6918" max="7162" width="9.140625" style="155"/>
    <col min="7163" max="7168" width="11.5703125" style="155" customWidth="1"/>
    <col min="7169" max="7169" width="9.140625" style="155"/>
    <col min="7170" max="7173" width="9.28515625" style="155" customWidth="1"/>
    <col min="7174" max="7418" width="9.140625" style="155"/>
    <col min="7419" max="7424" width="11.5703125" style="155" customWidth="1"/>
    <col min="7425" max="7425" width="9.140625" style="155"/>
    <col min="7426" max="7429" width="9.28515625" style="155" customWidth="1"/>
    <col min="7430" max="7674" width="9.140625" style="155"/>
    <col min="7675" max="7680" width="11.5703125" style="155" customWidth="1"/>
    <col min="7681" max="7681" width="9.140625" style="155"/>
    <col min="7682" max="7685" width="9.28515625" style="155" customWidth="1"/>
    <col min="7686" max="7930" width="9.140625" style="155"/>
    <col min="7931" max="7936" width="11.5703125" style="155" customWidth="1"/>
    <col min="7937" max="7937" width="9.140625" style="155"/>
    <col min="7938" max="7941" width="9.28515625" style="155" customWidth="1"/>
    <col min="7942" max="8186" width="9.140625" style="155"/>
    <col min="8187" max="8192" width="11.5703125" style="155" customWidth="1"/>
    <col min="8193" max="8193" width="9.140625" style="155"/>
    <col min="8194" max="8197" width="9.28515625" style="155" customWidth="1"/>
    <col min="8198" max="8442" width="9.140625" style="155"/>
    <col min="8443" max="8448" width="11.5703125" style="155" customWidth="1"/>
    <col min="8449" max="8449" width="9.140625" style="155"/>
    <col min="8450" max="8453" width="9.28515625" style="155" customWidth="1"/>
    <col min="8454" max="8698" width="9.140625" style="155"/>
    <col min="8699" max="8704" width="11.5703125" style="155" customWidth="1"/>
    <col min="8705" max="8705" width="9.140625" style="155"/>
    <col min="8706" max="8709" width="9.28515625" style="155" customWidth="1"/>
    <col min="8710" max="8954" width="9.140625" style="155"/>
    <col min="8955" max="8960" width="11.5703125" style="155" customWidth="1"/>
    <col min="8961" max="8961" width="9.140625" style="155"/>
    <col min="8962" max="8965" width="9.28515625" style="155" customWidth="1"/>
    <col min="8966" max="9210" width="9.140625" style="155"/>
    <col min="9211" max="9216" width="11.5703125" style="155" customWidth="1"/>
    <col min="9217" max="9217" width="9.140625" style="155"/>
    <col min="9218" max="9221" width="9.28515625" style="155" customWidth="1"/>
    <col min="9222" max="9466" width="9.140625" style="155"/>
    <col min="9467" max="9472" width="11.5703125" style="155" customWidth="1"/>
    <col min="9473" max="9473" width="9.140625" style="155"/>
    <col min="9474" max="9477" width="9.28515625" style="155" customWidth="1"/>
    <col min="9478" max="9722" width="9.140625" style="155"/>
    <col min="9723" max="9728" width="11.5703125" style="155" customWidth="1"/>
    <col min="9729" max="9729" width="9.140625" style="155"/>
    <col min="9730" max="9733" width="9.28515625" style="155" customWidth="1"/>
    <col min="9734" max="9978" width="9.140625" style="155"/>
    <col min="9979" max="9984" width="11.5703125" style="155" customWidth="1"/>
    <col min="9985" max="9985" width="9.140625" style="155"/>
    <col min="9986" max="9989" width="9.28515625" style="155" customWidth="1"/>
    <col min="9990" max="10234" width="9.140625" style="155"/>
    <col min="10235" max="10240" width="11.5703125" style="155" customWidth="1"/>
    <col min="10241" max="10241" width="9.140625" style="155"/>
    <col min="10242" max="10245" width="9.28515625" style="155" customWidth="1"/>
    <col min="10246" max="10490" width="9.140625" style="155"/>
    <col min="10491" max="10496" width="11.5703125" style="155" customWidth="1"/>
    <col min="10497" max="10497" width="9.140625" style="155"/>
    <col min="10498" max="10501" width="9.28515625" style="155" customWidth="1"/>
    <col min="10502" max="10746" width="9.140625" style="155"/>
    <col min="10747" max="10752" width="11.5703125" style="155" customWidth="1"/>
    <col min="10753" max="10753" width="9.140625" style="155"/>
    <col min="10754" max="10757" width="9.28515625" style="155" customWidth="1"/>
    <col min="10758" max="11002" width="9.140625" style="155"/>
    <col min="11003" max="11008" width="11.5703125" style="155" customWidth="1"/>
    <col min="11009" max="11009" width="9.140625" style="155"/>
    <col min="11010" max="11013" width="9.28515625" style="155" customWidth="1"/>
    <col min="11014" max="11258" width="9.140625" style="155"/>
    <col min="11259" max="11264" width="11.5703125" style="155" customWidth="1"/>
    <col min="11265" max="11265" width="9.140625" style="155"/>
    <col min="11266" max="11269" width="9.28515625" style="155" customWidth="1"/>
    <col min="11270" max="11514" width="9.140625" style="155"/>
    <col min="11515" max="11520" width="11.5703125" style="155" customWidth="1"/>
    <col min="11521" max="11521" width="9.140625" style="155"/>
    <col min="11522" max="11525" width="9.28515625" style="155" customWidth="1"/>
    <col min="11526" max="11770" width="9.140625" style="155"/>
    <col min="11771" max="11776" width="11.5703125" style="155" customWidth="1"/>
    <col min="11777" max="11777" width="9.140625" style="155"/>
    <col min="11778" max="11781" width="9.28515625" style="155" customWidth="1"/>
    <col min="11782" max="12026" width="9.140625" style="155"/>
    <col min="12027" max="12032" width="11.5703125" style="155" customWidth="1"/>
    <col min="12033" max="12033" width="9.140625" style="155"/>
    <col min="12034" max="12037" width="9.28515625" style="155" customWidth="1"/>
    <col min="12038" max="12282" width="9.140625" style="155"/>
    <col min="12283" max="12288" width="11.5703125" style="155" customWidth="1"/>
    <col min="12289" max="12289" width="9.140625" style="155"/>
    <col min="12290" max="12293" width="9.28515625" style="155" customWidth="1"/>
    <col min="12294" max="12538" width="9.140625" style="155"/>
    <col min="12539" max="12544" width="11.5703125" style="155" customWidth="1"/>
    <col min="12545" max="12545" width="9.140625" style="155"/>
    <col min="12546" max="12549" width="9.28515625" style="155" customWidth="1"/>
    <col min="12550" max="12794" width="9.140625" style="155"/>
    <col min="12795" max="12800" width="11.5703125" style="155" customWidth="1"/>
    <col min="12801" max="12801" width="9.140625" style="155"/>
    <col min="12802" max="12805" width="9.28515625" style="155" customWidth="1"/>
    <col min="12806" max="13050" width="9.140625" style="155"/>
    <col min="13051" max="13056" width="11.5703125" style="155" customWidth="1"/>
    <col min="13057" max="13057" width="9.140625" style="155"/>
    <col min="13058" max="13061" width="9.28515625" style="155" customWidth="1"/>
    <col min="13062" max="13306" width="9.140625" style="155"/>
    <col min="13307" max="13312" width="11.5703125" style="155" customWidth="1"/>
    <col min="13313" max="13313" width="9.140625" style="155"/>
    <col min="13314" max="13317" width="9.28515625" style="155" customWidth="1"/>
    <col min="13318" max="13562" width="9.140625" style="155"/>
    <col min="13563" max="13568" width="11.5703125" style="155" customWidth="1"/>
    <col min="13569" max="13569" width="9.140625" style="155"/>
    <col min="13570" max="13573" width="9.28515625" style="155" customWidth="1"/>
    <col min="13574" max="13818" width="9.140625" style="155"/>
    <col min="13819" max="13824" width="11.5703125" style="155" customWidth="1"/>
    <col min="13825" max="13825" width="9.140625" style="155"/>
    <col min="13826" max="13829" width="9.28515625" style="155" customWidth="1"/>
    <col min="13830" max="14074" width="9.140625" style="155"/>
    <col min="14075" max="14080" width="11.5703125" style="155" customWidth="1"/>
    <col min="14081" max="14081" width="9.140625" style="155"/>
    <col min="14082" max="14085" width="9.28515625" style="155" customWidth="1"/>
    <col min="14086" max="14330" width="9.140625" style="155"/>
    <col min="14331" max="14336" width="11.5703125" style="155" customWidth="1"/>
    <col min="14337" max="14337" width="9.140625" style="155"/>
    <col min="14338" max="14341" width="9.28515625" style="155" customWidth="1"/>
    <col min="14342" max="14586" width="9.140625" style="155"/>
    <col min="14587" max="14592" width="11.5703125" style="155" customWidth="1"/>
    <col min="14593" max="14593" width="9.140625" style="155"/>
    <col min="14594" max="14597" width="9.28515625" style="155" customWidth="1"/>
    <col min="14598" max="14842" width="9.140625" style="155"/>
    <col min="14843" max="14848" width="11.5703125" style="155" customWidth="1"/>
    <col min="14849" max="14849" width="9.140625" style="155"/>
    <col min="14850" max="14853" width="9.28515625" style="155" customWidth="1"/>
    <col min="14854" max="15098" width="9.140625" style="155"/>
    <col min="15099" max="15104" width="11.5703125" style="155" customWidth="1"/>
    <col min="15105" max="15105" width="9.140625" style="155"/>
    <col min="15106" max="15109" width="9.28515625" style="155" customWidth="1"/>
    <col min="15110" max="15354" width="9.140625" style="155"/>
    <col min="15355" max="15360" width="11.5703125" style="155" customWidth="1"/>
    <col min="15361" max="15361" width="9.140625" style="155"/>
    <col min="15362" max="15365" width="9.28515625" style="155" customWidth="1"/>
    <col min="15366" max="15610" width="9.140625" style="155"/>
    <col min="15611" max="15616" width="11.5703125" style="155" customWidth="1"/>
    <col min="15617" max="15617" width="9.140625" style="155"/>
    <col min="15618" max="15621" width="9.28515625" style="155" customWidth="1"/>
    <col min="15622" max="15866" width="9.140625" style="155"/>
    <col min="15867" max="15872" width="11.5703125" style="155" customWidth="1"/>
    <col min="15873" max="15873" width="9.140625" style="155"/>
    <col min="15874" max="15877" width="9.28515625" style="155" customWidth="1"/>
    <col min="15878" max="16122" width="9.140625" style="155"/>
    <col min="16123" max="16128" width="11.5703125" style="155" customWidth="1"/>
    <col min="16129" max="16129" width="9.140625" style="155"/>
    <col min="16130" max="16133" width="9.28515625" style="155" customWidth="1"/>
    <col min="16134" max="16384" width="9.140625" style="155"/>
  </cols>
  <sheetData>
    <row r="2" spans="1:5" ht="53.25" customHeight="1" x14ac:dyDescent="0.2">
      <c r="B2" s="170" t="s">
        <v>210</v>
      </c>
      <c r="C2" s="170"/>
      <c r="D2" s="170"/>
      <c r="E2" s="170"/>
    </row>
    <row r="3" spans="1:5" ht="30.75" customHeight="1" x14ac:dyDescent="0.2">
      <c r="A3" s="161"/>
      <c r="B3" s="171" t="s">
        <v>153</v>
      </c>
      <c r="C3" s="171" t="s">
        <v>206</v>
      </c>
      <c r="D3" s="171" t="s">
        <v>207</v>
      </c>
      <c r="E3" s="171" t="s">
        <v>208</v>
      </c>
    </row>
    <row r="4" spans="1:5" x14ac:dyDescent="0.2">
      <c r="B4" s="155" t="s">
        <v>7</v>
      </c>
      <c r="C4" s="163">
        <v>0.8232216844430279</v>
      </c>
      <c r="D4" s="163">
        <v>1.1132331737343273</v>
      </c>
      <c r="E4" s="163">
        <v>1.69056937861527</v>
      </c>
    </row>
    <row r="5" spans="1:5" x14ac:dyDescent="0.2">
      <c r="B5" s="155" t="s">
        <v>9</v>
      </c>
      <c r="C5" s="163">
        <v>0.8720934081697207</v>
      </c>
      <c r="D5" s="163">
        <v>1.1388786413429521</v>
      </c>
      <c r="E5" s="163">
        <v>1.6086233297785169</v>
      </c>
    </row>
    <row r="6" spans="1:5" x14ac:dyDescent="0.2">
      <c r="B6" s="155" t="s">
        <v>19</v>
      </c>
      <c r="C6" s="163">
        <v>0.91375656077016287</v>
      </c>
      <c r="D6" s="163">
        <v>1.2007293503782981</v>
      </c>
      <c r="E6" s="163">
        <v>1.7888870584910816</v>
      </c>
    </row>
    <row r="7" spans="1:5" x14ac:dyDescent="0.2">
      <c r="B7" s="155" t="s">
        <v>8</v>
      </c>
      <c r="C7" s="163">
        <v>0.85823635677950028</v>
      </c>
      <c r="D7" s="163">
        <v>1.2051930665293784</v>
      </c>
      <c r="E7" s="163">
        <v>1.6806680804297014</v>
      </c>
    </row>
    <row r="8" spans="1:5" x14ac:dyDescent="0.2">
      <c r="B8" s="155" t="s">
        <v>13</v>
      </c>
      <c r="C8" s="163">
        <v>0.86457015396830383</v>
      </c>
      <c r="D8" s="163">
        <v>1.2061551618730415</v>
      </c>
      <c r="E8" s="163">
        <v>1.7901998788766122</v>
      </c>
    </row>
    <row r="9" spans="1:5" x14ac:dyDescent="0.2">
      <c r="B9" s="155" t="s">
        <v>20</v>
      </c>
      <c r="C9" s="163">
        <v>0.86873967486661285</v>
      </c>
      <c r="D9" s="163">
        <v>1.2131420162852473</v>
      </c>
      <c r="E9" s="163">
        <v>1.4222942140753203</v>
      </c>
    </row>
    <row r="10" spans="1:5" x14ac:dyDescent="0.2">
      <c r="B10" s="155" t="s">
        <v>21</v>
      </c>
      <c r="C10" s="163">
        <v>0.84410626400415278</v>
      </c>
      <c r="D10" s="163">
        <v>1.2245122789201577</v>
      </c>
      <c r="E10" s="163">
        <v>1.5365535744867087</v>
      </c>
    </row>
    <row r="11" spans="1:5" x14ac:dyDescent="0.2">
      <c r="B11" s="155" t="s">
        <v>17</v>
      </c>
      <c r="C11" s="163">
        <v>0.9146197847222709</v>
      </c>
      <c r="D11" s="163">
        <v>1.233543535397017</v>
      </c>
      <c r="E11" s="163">
        <v>1.4502415613408834</v>
      </c>
    </row>
    <row r="12" spans="1:5" x14ac:dyDescent="0.2">
      <c r="B12" s="164" t="s">
        <v>15</v>
      </c>
      <c r="C12" s="166">
        <v>0.90934112788803134</v>
      </c>
      <c r="D12" s="166">
        <v>1.2394255041947007</v>
      </c>
      <c r="E12" s="166">
        <v>1.332234571512138</v>
      </c>
    </row>
    <row r="13" spans="1:5" x14ac:dyDescent="0.2">
      <c r="B13" s="155" t="s">
        <v>12</v>
      </c>
      <c r="C13" s="163">
        <v>0.91106633100947831</v>
      </c>
      <c r="D13" s="163">
        <v>1.256511349127408</v>
      </c>
      <c r="E13" s="163">
        <v>1.539200643911764</v>
      </c>
    </row>
    <row r="14" spans="1:5" x14ac:dyDescent="0.2">
      <c r="B14" s="155" t="s">
        <v>18</v>
      </c>
      <c r="C14" s="163">
        <v>0.92664713586249403</v>
      </c>
      <c r="D14" s="163">
        <v>1.2944252306073942</v>
      </c>
      <c r="E14" s="163">
        <v>1.8629493355379747</v>
      </c>
    </row>
    <row r="15" spans="1:5" x14ac:dyDescent="0.2">
      <c r="B15" s="155" t="s">
        <v>23</v>
      </c>
      <c r="C15" s="163">
        <v>0.86981614605740931</v>
      </c>
      <c r="D15" s="163">
        <v>1.3062361484782437</v>
      </c>
      <c r="E15" s="163">
        <v>1.4703901420762988</v>
      </c>
    </row>
    <row r="16" spans="1:5" x14ac:dyDescent="0.2">
      <c r="B16" s="155" t="s">
        <v>26</v>
      </c>
      <c r="C16" s="163">
        <v>0.97548179597682771</v>
      </c>
      <c r="D16" s="163">
        <v>1.3093748653816979</v>
      </c>
      <c r="E16" s="163">
        <v>1.4277968817648434</v>
      </c>
    </row>
    <row r="17" spans="2:5" x14ac:dyDescent="0.2">
      <c r="B17" s="155" t="s">
        <v>16</v>
      </c>
      <c r="C17" s="163">
        <v>0.9857670461008774</v>
      </c>
      <c r="D17" s="163">
        <v>1.3136790365358262</v>
      </c>
      <c r="E17" s="163">
        <v>1.7933766083821887</v>
      </c>
    </row>
    <row r="18" spans="2:5" x14ac:dyDescent="0.2">
      <c r="B18" s="155" t="s">
        <v>11</v>
      </c>
      <c r="C18" s="163">
        <v>0.90162947292116247</v>
      </c>
      <c r="D18" s="163">
        <v>1.3187265947760949</v>
      </c>
      <c r="E18" s="163">
        <v>1.9740169607544873</v>
      </c>
    </row>
    <row r="19" spans="2:5" x14ac:dyDescent="0.2">
      <c r="B19" s="155" t="s">
        <v>10</v>
      </c>
      <c r="C19" s="163">
        <v>0.92411311381440675</v>
      </c>
      <c r="D19" s="163">
        <v>1.3253668606143578</v>
      </c>
      <c r="E19" s="163">
        <v>1.515057368225003</v>
      </c>
    </row>
    <row r="20" spans="2:5" x14ac:dyDescent="0.2">
      <c r="B20" s="155" t="s">
        <v>14</v>
      </c>
      <c r="C20" s="163">
        <v>0.94208041847553947</v>
      </c>
      <c r="D20" s="163">
        <v>1.3506479545690435</v>
      </c>
      <c r="E20" s="163">
        <v>1.5963617024604653</v>
      </c>
    </row>
    <row r="21" spans="2:5" x14ac:dyDescent="0.2">
      <c r="B21" s="155" t="s">
        <v>22</v>
      </c>
      <c r="C21" s="163">
        <v>0.98905077563080757</v>
      </c>
      <c r="D21" s="163">
        <v>1.3540339499807879</v>
      </c>
      <c r="E21" s="163">
        <v>2.0429531331098238</v>
      </c>
    </row>
    <row r="22" spans="2:5" x14ac:dyDescent="0.2">
      <c r="B22" s="155" t="s">
        <v>25</v>
      </c>
      <c r="C22" s="163">
        <v>1.0045978709149903</v>
      </c>
      <c r="D22" s="163">
        <v>1.375251465966669</v>
      </c>
      <c r="E22" s="163">
        <v>1.9105915189082285</v>
      </c>
    </row>
    <row r="23" spans="2:5" x14ac:dyDescent="0.2">
      <c r="B23" s="155" t="s">
        <v>30</v>
      </c>
      <c r="C23" s="163">
        <v>0.93416342731720325</v>
      </c>
      <c r="D23" s="163">
        <v>1.3964289016217395</v>
      </c>
      <c r="E23" s="163">
        <v>1.9138082923640911</v>
      </c>
    </row>
    <row r="24" spans="2:5" x14ac:dyDescent="0.2">
      <c r="B24" s="155" t="s">
        <v>29</v>
      </c>
      <c r="C24" s="163">
        <v>0.99230097270752671</v>
      </c>
      <c r="D24" s="163">
        <v>1.4063575348155921</v>
      </c>
      <c r="E24" s="163">
        <v>1.6986021941237235</v>
      </c>
    </row>
    <row r="25" spans="2:5" x14ac:dyDescent="0.2">
      <c r="B25" s="155" t="s">
        <v>24</v>
      </c>
      <c r="C25" s="163">
        <v>1.007556825759266</v>
      </c>
      <c r="D25" s="163">
        <v>1.4161153169186158</v>
      </c>
      <c r="E25" s="163">
        <v>1.7437644853148382</v>
      </c>
    </row>
    <row r="26" spans="2:5" x14ac:dyDescent="0.2">
      <c r="B26" s="164" t="s">
        <v>28</v>
      </c>
      <c r="C26" s="166">
        <v>1.0198949818263046</v>
      </c>
      <c r="D26" s="166">
        <v>1.4519059092098341</v>
      </c>
      <c r="E26" s="166">
        <v>2.5198299892363316</v>
      </c>
    </row>
    <row r="27" spans="2:5" x14ac:dyDescent="0.2">
      <c r="B27" s="155" t="s">
        <v>27</v>
      </c>
      <c r="C27" s="163">
        <v>1.1361155186092236</v>
      </c>
      <c r="D27" s="163">
        <v>1.5018133901467337</v>
      </c>
      <c r="E27" s="163">
        <v>1.7024092850389594</v>
      </c>
    </row>
    <row r="28" spans="2:5" x14ac:dyDescent="0.2">
      <c r="B28" s="155" t="s">
        <v>38</v>
      </c>
      <c r="C28" s="163">
        <v>1.0933252654784273</v>
      </c>
      <c r="D28" s="163">
        <v>1.530587471890628</v>
      </c>
      <c r="E28" s="163">
        <v>1.8006200363314266</v>
      </c>
    </row>
    <row r="29" spans="2:5" x14ac:dyDescent="0.2">
      <c r="B29" s="155" t="s">
        <v>32</v>
      </c>
      <c r="C29" s="163">
        <v>1.2185002047657327</v>
      </c>
      <c r="D29" s="163">
        <v>1.6485551178438913</v>
      </c>
      <c r="E29" s="163">
        <v>2.2020296643247463</v>
      </c>
    </row>
    <row r="30" spans="2:5" x14ac:dyDescent="0.2">
      <c r="B30" s="167" t="s">
        <v>31</v>
      </c>
      <c r="C30" s="169">
        <v>1.2458705079001147</v>
      </c>
      <c r="D30" s="169">
        <v>1.7005651131119826</v>
      </c>
      <c r="E30" s="169">
        <v>2.1634270019015425</v>
      </c>
    </row>
    <row r="31" spans="2:5" x14ac:dyDescent="0.2">
      <c r="B31" s="155" t="s">
        <v>209</v>
      </c>
    </row>
  </sheetData>
  <sortState ref="B4:E30">
    <sortCondition ref="D4:D30"/>
  </sortState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8"/>
  <sheetViews>
    <sheetView workbookViewId="0"/>
  </sheetViews>
  <sheetFormatPr defaultRowHeight="15" x14ac:dyDescent="0.25"/>
  <cols>
    <col min="3" max="3" width="39.28515625" bestFit="1" customWidth="1"/>
    <col min="4" max="4" width="26.7109375" customWidth="1"/>
  </cols>
  <sheetData>
    <row r="2" spans="2:4" x14ac:dyDescent="0.25">
      <c r="C2" t="s">
        <v>40</v>
      </c>
      <c r="D2" t="s">
        <v>41</v>
      </c>
    </row>
    <row r="3" spans="2:4" x14ac:dyDescent="0.25">
      <c r="B3" s="38" t="s">
        <v>7</v>
      </c>
      <c r="C3" s="39">
        <v>0.15116521644781772</v>
      </c>
      <c r="D3" s="39">
        <v>0.307</v>
      </c>
    </row>
    <row r="4" spans="2:4" x14ac:dyDescent="0.25">
      <c r="B4" s="38" t="s">
        <v>8</v>
      </c>
      <c r="C4" s="39">
        <v>0.12573950049524704</v>
      </c>
      <c r="D4" s="39">
        <v>0.252</v>
      </c>
    </row>
    <row r="5" spans="2:4" x14ac:dyDescent="0.25">
      <c r="B5" s="38" t="s">
        <v>9</v>
      </c>
      <c r="C5" s="39">
        <v>0.14166438807246604</v>
      </c>
      <c r="D5" s="39">
        <v>0.24</v>
      </c>
    </row>
    <row r="6" spans="2:4" x14ac:dyDescent="0.25">
      <c r="B6" s="38" t="s">
        <v>10</v>
      </c>
      <c r="C6" s="39">
        <v>0.10524364018295385</v>
      </c>
      <c r="D6" s="39">
        <v>0.22500000000000001</v>
      </c>
    </row>
    <row r="7" spans="2:4" x14ac:dyDescent="0.25">
      <c r="B7" s="38" t="s">
        <v>11</v>
      </c>
      <c r="C7" s="39">
        <v>0.11729353955049004</v>
      </c>
      <c r="D7" s="39">
        <v>0.193</v>
      </c>
    </row>
    <row r="8" spans="2:4" x14ac:dyDescent="0.25">
      <c r="B8" s="38" t="s">
        <v>12</v>
      </c>
      <c r="C8" s="39">
        <v>8.8920469514242137E-2</v>
      </c>
      <c r="D8" s="39">
        <v>0.18899999999999997</v>
      </c>
    </row>
    <row r="9" spans="2:4" x14ac:dyDescent="0.25">
      <c r="B9" s="38" t="s">
        <v>13</v>
      </c>
      <c r="C9" s="39">
        <v>0.12243094285601874</v>
      </c>
      <c r="D9" s="39">
        <v>0.185</v>
      </c>
    </row>
    <row r="10" spans="2:4" x14ac:dyDescent="0.25">
      <c r="B10" s="38" t="s">
        <v>14</v>
      </c>
      <c r="C10" s="39">
        <v>8.8523743745421421E-2</v>
      </c>
      <c r="D10" s="39">
        <v>0.185</v>
      </c>
    </row>
    <row r="11" spans="2:4" x14ac:dyDescent="0.25">
      <c r="B11" s="38" t="s">
        <v>15</v>
      </c>
      <c r="C11" s="39">
        <v>0.1126698674023203</v>
      </c>
      <c r="D11" s="39">
        <v>0.16500000000000001</v>
      </c>
    </row>
    <row r="12" spans="2:4" x14ac:dyDescent="0.25">
      <c r="B12" s="38" t="s">
        <v>16</v>
      </c>
      <c r="C12" s="39">
        <v>0.10194349870994561</v>
      </c>
      <c r="D12" s="39">
        <v>0.16</v>
      </c>
    </row>
    <row r="13" spans="2:4" x14ac:dyDescent="0.25">
      <c r="B13" s="38" t="s">
        <v>17</v>
      </c>
      <c r="C13" s="39">
        <v>0.10412353666980236</v>
      </c>
      <c r="D13" s="39">
        <v>0.153</v>
      </c>
    </row>
    <row r="14" spans="2:4" x14ac:dyDescent="0.25">
      <c r="B14" s="38" t="s">
        <v>18</v>
      </c>
      <c r="C14" s="39">
        <v>0.11131056519493061</v>
      </c>
      <c r="D14" s="39">
        <v>0.151</v>
      </c>
    </row>
    <row r="15" spans="2:4" x14ac:dyDescent="0.25">
      <c r="B15" s="38" t="s">
        <v>19</v>
      </c>
      <c r="C15" s="39">
        <v>0.12597671631834312</v>
      </c>
      <c r="D15" s="39">
        <v>0.15</v>
      </c>
    </row>
    <row r="16" spans="2:4" x14ac:dyDescent="0.25">
      <c r="B16" s="38" t="s">
        <v>20</v>
      </c>
      <c r="C16" s="39">
        <v>9.9878645792240095E-2</v>
      </c>
      <c r="D16" s="39">
        <v>0.15</v>
      </c>
    </row>
    <row r="17" spans="2:4" x14ac:dyDescent="0.25">
      <c r="B17" s="38" t="s">
        <v>21</v>
      </c>
      <c r="C17" s="39">
        <v>0.10314311344075852</v>
      </c>
      <c r="D17" s="39">
        <v>0.13500000000000001</v>
      </c>
    </row>
    <row r="18" spans="2:4" x14ac:dyDescent="0.25">
      <c r="B18" s="38" t="s">
        <v>22</v>
      </c>
      <c r="C18" s="39">
        <v>8.5674756238220517E-2</v>
      </c>
      <c r="D18" s="39">
        <v>0.13100000000000001</v>
      </c>
    </row>
    <row r="19" spans="2:4" x14ac:dyDescent="0.25">
      <c r="B19" s="38" t="s">
        <v>23</v>
      </c>
      <c r="C19" s="39">
        <v>0.10380024861048495</v>
      </c>
      <c r="D19" s="39">
        <v>0.128</v>
      </c>
    </row>
    <row r="20" spans="2:4" x14ac:dyDescent="0.25">
      <c r="B20" s="38" t="s">
        <v>24</v>
      </c>
      <c r="C20" s="39">
        <v>7.1819848688196714E-2</v>
      </c>
      <c r="D20" s="39">
        <v>0.127</v>
      </c>
    </row>
    <row r="21" spans="2:4" x14ac:dyDescent="0.25">
      <c r="B21" s="38" t="s">
        <v>25</v>
      </c>
      <c r="C21" s="39">
        <v>9.8052618782558679E-2</v>
      </c>
      <c r="D21" s="39">
        <v>0.121</v>
      </c>
    </row>
    <row r="22" spans="2:4" x14ac:dyDescent="0.25">
      <c r="B22" s="38" t="s">
        <v>26</v>
      </c>
      <c r="C22" s="39">
        <v>8.1243092132343792E-2</v>
      </c>
      <c r="D22" s="39">
        <v>9.9000000000000005E-2</v>
      </c>
    </row>
    <row r="23" spans="2:4" x14ac:dyDescent="0.25">
      <c r="B23" s="38" t="s">
        <v>27</v>
      </c>
      <c r="C23" s="39">
        <v>6.3085605511194132E-2</v>
      </c>
      <c r="D23" s="39">
        <v>6.8000000000000005E-2</v>
      </c>
    </row>
    <row r="24" spans="2:4" x14ac:dyDescent="0.25">
      <c r="B24" s="38" t="s">
        <v>28</v>
      </c>
      <c r="C24" s="39">
        <v>9.0021568014270234E-2</v>
      </c>
      <c r="D24" s="39">
        <v>2.3E-2</v>
      </c>
    </row>
    <row r="25" spans="2:4" x14ac:dyDescent="0.25">
      <c r="B25" s="38" t="s">
        <v>29</v>
      </c>
      <c r="C25" s="39">
        <v>8.3222436000213784E-2</v>
      </c>
      <c r="D25" s="39">
        <v>1.4999999999999999E-2</v>
      </c>
    </row>
    <row r="26" spans="2:4" x14ac:dyDescent="0.25">
      <c r="B26" s="38" t="s">
        <v>30</v>
      </c>
      <c r="C26" s="39">
        <v>7.3300959491138559E-2</v>
      </c>
      <c r="D26" s="39">
        <v>8.0000000000000002E-3</v>
      </c>
    </row>
    <row r="27" spans="2:4" x14ac:dyDescent="0.25">
      <c r="B27" s="38" t="s">
        <v>31</v>
      </c>
      <c r="C27" s="39">
        <v>5.1247016960709109E-2</v>
      </c>
      <c r="D27" s="39">
        <v>-5.0000000000000001E-3</v>
      </c>
    </row>
    <row r="28" spans="2:4" x14ac:dyDescent="0.25">
      <c r="B28" s="38" t="s">
        <v>32</v>
      </c>
      <c r="C28" s="39">
        <v>5.3318737221694543E-2</v>
      </c>
      <c r="D28" s="39">
        <v>-1.7000000000000001E-2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2"/>
  <sheetViews>
    <sheetView showGridLines="0" workbookViewId="0"/>
  </sheetViews>
  <sheetFormatPr defaultRowHeight="12.75" x14ac:dyDescent="0.2"/>
  <cols>
    <col min="1" max="1" width="9.140625" style="41"/>
    <col min="2" max="2" width="23.85546875" style="41" customWidth="1"/>
    <col min="3" max="6" width="20" style="41" customWidth="1"/>
    <col min="7" max="257" width="9.140625" style="41"/>
    <col min="258" max="258" width="23.85546875" style="41" customWidth="1"/>
    <col min="259" max="262" width="20" style="41" customWidth="1"/>
    <col min="263" max="513" width="9.140625" style="41"/>
    <col min="514" max="514" width="23.85546875" style="41" customWidth="1"/>
    <col min="515" max="518" width="20" style="41" customWidth="1"/>
    <col min="519" max="769" width="9.140625" style="41"/>
    <col min="770" max="770" width="23.85546875" style="41" customWidth="1"/>
    <col min="771" max="774" width="20" style="41" customWidth="1"/>
    <col min="775" max="1025" width="9.140625" style="41"/>
    <col min="1026" max="1026" width="23.85546875" style="41" customWidth="1"/>
    <col min="1027" max="1030" width="20" style="41" customWidth="1"/>
    <col min="1031" max="1281" width="9.140625" style="41"/>
    <col min="1282" max="1282" width="23.85546875" style="41" customWidth="1"/>
    <col min="1283" max="1286" width="20" style="41" customWidth="1"/>
    <col min="1287" max="1537" width="9.140625" style="41"/>
    <col min="1538" max="1538" width="23.85546875" style="41" customWidth="1"/>
    <col min="1539" max="1542" width="20" style="41" customWidth="1"/>
    <col min="1543" max="1793" width="9.140625" style="41"/>
    <col min="1794" max="1794" width="23.85546875" style="41" customWidth="1"/>
    <col min="1795" max="1798" width="20" style="41" customWidth="1"/>
    <col min="1799" max="2049" width="9.140625" style="41"/>
    <col min="2050" max="2050" width="23.85546875" style="41" customWidth="1"/>
    <col min="2051" max="2054" width="20" style="41" customWidth="1"/>
    <col min="2055" max="2305" width="9.140625" style="41"/>
    <col min="2306" max="2306" width="23.85546875" style="41" customWidth="1"/>
    <col min="2307" max="2310" width="20" style="41" customWidth="1"/>
    <col min="2311" max="2561" width="9.140625" style="41"/>
    <col min="2562" max="2562" width="23.85546875" style="41" customWidth="1"/>
    <col min="2563" max="2566" width="20" style="41" customWidth="1"/>
    <col min="2567" max="2817" width="9.140625" style="41"/>
    <col min="2818" max="2818" width="23.85546875" style="41" customWidth="1"/>
    <col min="2819" max="2822" width="20" style="41" customWidth="1"/>
    <col min="2823" max="3073" width="9.140625" style="41"/>
    <col min="3074" max="3074" width="23.85546875" style="41" customWidth="1"/>
    <col min="3075" max="3078" width="20" style="41" customWidth="1"/>
    <col min="3079" max="3329" width="9.140625" style="41"/>
    <col min="3330" max="3330" width="23.85546875" style="41" customWidth="1"/>
    <col min="3331" max="3334" width="20" style="41" customWidth="1"/>
    <col min="3335" max="3585" width="9.140625" style="41"/>
    <col min="3586" max="3586" width="23.85546875" style="41" customWidth="1"/>
    <col min="3587" max="3590" width="20" style="41" customWidth="1"/>
    <col min="3591" max="3841" width="9.140625" style="41"/>
    <col min="3842" max="3842" width="23.85546875" style="41" customWidth="1"/>
    <col min="3843" max="3846" width="20" style="41" customWidth="1"/>
    <col min="3847" max="4097" width="9.140625" style="41"/>
    <col min="4098" max="4098" width="23.85546875" style="41" customWidth="1"/>
    <col min="4099" max="4102" width="20" style="41" customWidth="1"/>
    <col min="4103" max="4353" width="9.140625" style="41"/>
    <col min="4354" max="4354" width="23.85546875" style="41" customWidth="1"/>
    <col min="4355" max="4358" width="20" style="41" customWidth="1"/>
    <col min="4359" max="4609" width="9.140625" style="41"/>
    <col min="4610" max="4610" width="23.85546875" style="41" customWidth="1"/>
    <col min="4611" max="4614" width="20" style="41" customWidth="1"/>
    <col min="4615" max="4865" width="9.140625" style="41"/>
    <col min="4866" max="4866" width="23.85546875" style="41" customWidth="1"/>
    <col min="4867" max="4870" width="20" style="41" customWidth="1"/>
    <col min="4871" max="5121" width="9.140625" style="41"/>
    <col min="5122" max="5122" width="23.85546875" style="41" customWidth="1"/>
    <col min="5123" max="5126" width="20" style="41" customWidth="1"/>
    <col min="5127" max="5377" width="9.140625" style="41"/>
    <col min="5378" max="5378" width="23.85546875" style="41" customWidth="1"/>
    <col min="5379" max="5382" width="20" style="41" customWidth="1"/>
    <col min="5383" max="5633" width="9.140625" style="41"/>
    <col min="5634" max="5634" width="23.85546875" style="41" customWidth="1"/>
    <col min="5635" max="5638" width="20" style="41" customWidth="1"/>
    <col min="5639" max="5889" width="9.140625" style="41"/>
    <col min="5890" max="5890" width="23.85546875" style="41" customWidth="1"/>
    <col min="5891" max="5894" width="20" style="41" customWidth="1"/>
    <col min="5895" max="6145" width="9.140625" style="41"/>
    <col min="6146" max="6146" width="23.85546875" style="41" customWidth="1"/>
    <col min="6147" max="6150" width="20" style="41" customWidth="1"/>
    <col min="6151" max="6401" width="9.140625" style="41"/>
    <col min="6402" max="6402" width="23.85546875" style="41" customWidth="1"/>
    <col min="6403" max="6406" width="20" style="41" customWidth="1"/>
    <col min="6407" max="6657" width="9.140625" style="41"/>
    <col min="6658" max="6658" width="23.85546875" style="41" customWidth="1"/>
    <col min="6659" max="6662" width="20" style="41" customWidth="1"/>
    <col min="6663" max="6913" width="9.140625" style="41"/>
    <col min="6914" max="6914" width="23.85546875" style="41" customWidth="1"/>
    <col min="6915" max="6918" width="20" style="41" customWidth="1"/>
    <col min="6919" max="7169" width="9.140625" style="41"/>
    <col min="7170" max="7170" width="23.85546875" style="41" customWidth="1"/>
    <col min="7171" max="7174" width="20" style="41" customWidth="1"/>
    <col min="7175" max="7425" width="9.140625" style="41"/>
    <col min="7426" max="7426" width="23.85546875" style="41" customWidth="1"/>
    <col min="7427" max="7430" width="20" style="41" customWidth="1"/>
    <col min="7431" max="7681" width="9.140625" style="41"/>
    <col min="7682" max="7682" width="23.85546875" style="41" customWidth="1"/>
    <col min="7683" max="7686" width="20" style="41" customWidth="1"/>
    <col min="7687" max="7937" width="9.140625" style="41"/>
    <col min="7938" max="7938" width="23.85546875" style="41" customWidth="1"/>
    <col min="7939" max="7942" width="20" style="41" customWidth="1"/>
    <col min="7943" max="8193" width="9.140625" style="41"/>
    <col min="8194" max="8194" width="23.85546875" style="41" customWidth="1"/>
    <col min="8195" max="8198" width="20" style="41" customWidth="1"/>
    <col min="8199" max="8449" width="9.140625" style="41"/>
    <col min="8450" max="8450" width="23.85546875" style="41" customWidth="1"/>
    <col min="8451" max="8454" width="20" style="41" customWidth="1"/>
    <col min="8455" max="8705" width="9.140625" style="41"/>
    <col min="8706" max="8706" width="23.85546875" style="41" customWidth="1"/>
    <col min="8707" max="8710" width="20" style="41" customWidth="1"/>
    <col min="8711" max="8961" width="9.140625" style="41"/>
    <col min="8962" max="8962" width="23.85546875" style="41" customWidth="1"/>
    <col min="8963" max="8966" width="20" style="41" customWidth="1"/>
    <col min="8967" max="9217" width="9.140625" style="41"/>
    <col min="9218" max="9218" width="23.85546875" style="41" customWidth="1"/>
    <col min="9219" max="9222" width="20" style="41" customWidth="1"/>
    <col min="9223" max="9473" width="9.140625" style="41"/>
    <col min="9474" max="9474" width="23.85546875" style="41" customWidth="1"/>
    <col min="9475" max="9478" width="20" style="41" customWidth="1"/>
    <col min="9479" max="9729" width="9.140625" style="41"/>
    <col min="9730" max="9730" width="23.85546875" style="41" customWidth="1"/>
    <col min="9731" max="9734" width="20" style="41" customWidth="1"/>
    <col min="9735" max="9985" width="9.140625" style="41"/>
    <col min="9986" max="9986" width="23.85546875" style="41" customWidth="1"/>
    <col min="9987" max="9990" width="20" style="41" customWidth="1"/>
    <col min="9991" max="10241" width="9.140625" style="41"/>
    <col min="10242" max="10242" width="23.85546875" style="41" customWidth="1"/>
    <col min="10243" max="10246" width="20" style="41" customWidth="1"/>
    <col min="10247" max="10497" width="9.140625" style="41"/>
    <col min="10498" max="10498" width="23.85546875" style="41" customWidth="1"/>
    <col min="10499" max="10502" width="20" style="41" customWidth="1"/>
    <col min="10503" max="10753" width="9.140625" style="41"/>
    <col min="10754" max="10754" width="23.85546875" style="41" customWidth="1"/>
    <col min="10755" max="10758" width="20" style="41" customWidth="1"/>
    <col min="10759" max="11009" width="9.140625" style="41"/>
    <col min="11010" max="11010" width="23.85546875" style="41" customWidth="1"/>
    <col min="11011" max="11014" width="20" style="41" customWidth="1"/>
    <col min="11015" max="11265" width="9.140625" style="41"/>
    <col min="11266" max="11266" width="23.85546875" style="41" customWidth="1"/>
    <col min="11267" max="11270" width="20" style="41" customWidth="1"/>
    <col min="11271" max="11521" width="9.140625" style="41"/>
    <col min="11522" max="11522" width="23.85546875" style="41" customWidth="1"/>
    <col min="11523" max="11526" width="20" style="41" customWidth="1"/>
    <col min="11527" max="11777" width="9.140625" style="41"/>
    <col min="11778" max="11778" width="23.85546875" style="41" customWidth="1"/>
    <col min="11779" max="11782" width="20" style="41" customWidth="1"/>
    <col min="11783" max="12033" width="9.140625" style="41"/>
    <col min="12034" max="12034" width="23.85546875" style="41" customWidth="1"/>
    <col min="12035" max="12038" width="20" style="41" customWidth="1"/>
    <col min="12039" max="12289" width="9.140625" style="41"/>
    <col min="12290" max="12290" width="23.85546875" style="41" customWidth="1"/>
    <col min="12291" max="12294" width="20" style="41" customWidth="1"/>
    <col min="12295" max="12545" width="9.140625" style="41"/>
    <col min="12546" max="12546" width="23.85546875" style="41" customWidth="1"/>
    <col min="12547" max="12550" width="20" style="41" customWidth="1"/>
    <col min="12551" max="12801" width="9.140625" style="41"/>
    <col min="12802" max="12802" width="23.85546875" style="41" customWidth="1"/>
    <col min="12803" max="12806" width="20" style="41" customWidth="1"/>
    <col min="12807" max="13057" width="9.140625" style="41"/>
    <col min="13058" max="13058" width="23.85546875" style="41" customWidth="1"/>
    <col min="13059" max="13062" width="20" style="41" customWidth="1"/>
    <col min="13063" max="13313" width="9.140625" style="41"/>
    <col min="13314" max="13314" width="23.85546875" style="41" customWidth="1"/>
    <col min="13315" max="13318" width="20" style="41" customWidth="1"/>
    <col min="13319" max="13569" width="9.140625" style="41"/>
    <col min="13570" max="13570" width="23.85546875" style="41" customWidth="1"/>
    <col min="13571" max="13574" width="20" style="41" customWidth="1"/>
    <col min="13575" max="13825" width="9.140625" style="41"/>
    <col min="13826" max="13826" width="23.85546875" style="41" customWidth="1"/>
    <col min="13827" max="13830" width="20" style="41" customWidth="1"/>
    <col min="13831" max="14081" width="9.140625" style="41"/>
    <col min="14082" max="14082" width="23.85546875" style="41" customWidth="1"/>
    <col min="14083" max="14086" width="20" style="41" customWidth="1"/>
    <col min="14087" max="14337" width="9.140625" style="41"/>
    <col min="14338" max="14338" width="23.85546875" style="41" customWidth="1"/>
    <col min="14339" max="14342" width="20" style="41" customWidth="1"/>
    <col min="14343" max="14593" width="9.140625" style="41"/>
    <col min="14594" max="14594" width="23.85546875" style="41" customWidth="1"/>
    <col min="14595" max="14598" width="20" style="41" customWidth="1"/>
    <col min="14599" max="14849" width="9.140625" style="41"/>
    <col min="14850" max="14850" width="23.85546875" style="41" customWidth="1"/>
    <col min="14851" max="14854" width="20" style="41" customWidth="1"/>
    <col min="14855" max="15105" width="9.140625" style="41"/>
    <col min="15106" max="15106" width="23.85546875" style="41" customWidth="1"/>
    <col min="15107" max="15110" width="20" style="41" customWidth="1"/>
    <col min="15111" max="15361" width="9.140625" style="41"/>
    <col min="15362" max="15362" width="23.85546875" style="41" customWidth="1"/>
    <col min="15363" max="15366" width="20" style="41" customWidth="1"/>
    <col min="15367" max="15617" width="9.140625" style="41"/>
    <col min="15618" max="15618" width="23.85546875" style="41" customWidth="1"/>
    <col min="15619" max="15622" width="20" style="41" customWidth="1"/>
    <col min="15623" max="15873" width="9.140625" style="41"/>
    <col min="15874" max="15874" width="23.85546875" style="41" customWidth="1"/>
    <col min="15875" max="15878" width="20" style="41" customWidth="1"/>
    <col min="15879" max="16129" width="9.140625" style="41"/>
    <col min="16130" max="16130" width="23.85546875" style="41" customWidth="1"/>
    <col min="16131" max="16134" width="20" style="41" customWidth="1"/>
    <col min="16135" max="16384" width="9.140625" style="41"/>
  </cols>
  <sheetData>
    <row r="1" spans="2:6" x14ac:dyDescent="0.2">
      <c r="B1" s="40"/>
      <c r="C1" s="40"/>
      <c r="D1" s="40"/>
      <c r="E1" s="40"/>
      <c r="F1" s="40"/>
    </row>
    <row r="2" spans="2:6" x14ac:dyDescent="0.2">
      <c r="B2" s="42" t="s">
        <v>42</v>
      </c>
      <c r="C2" s="42"/>
      <c r="D2" s="42"/>
      <c r="E2" s="42"/>
      <c r="F2" s="42"/>
    </row>
    <row r="3" spans="2:6" x14ac:dyDescent="0.2">
      <c r="B3" s="43"/>
      <c r="C3" s="43"/>
      <c r="D3" s="43"/>
      <c r="E3" s="43"/>
      <c r="F3" s="43"/>
    </row>
    <row r="4" spans="2:6" ht="23.25" customHeight="1" x14ac:dyDescent="0.2">
      <c r="B4" s="44" t="s">
        <v>43</v>
      </c>
      <c r="C4" s="45" t="s">
        <v>44</v>
      </c>
      <c r="D4" s="45" t="s">
        <v>45</v>
      </c>
      <c r="E4" s="45" t="s">
        <v>46</v>
      </c>
      <c r="F4" s="45" t="s">
        <v>47</v>
      </c>
    </row>
    <row r="5" spans="2:6" x14ac:dyDescent="0.2">
      <c r="B5" s="41" t="s">
        <v>48</v>
      </c>
      <c r="C5" s="46">
        <v>486403</v>
      </c>
      <c r="D5" s="46">
        <v>234474</v>
      </c>
      <c r="E5" s="46">
        <v>126913</v>
      </c>
      <c r="F5" s="47">
        <v>0.57373052288892301</v>
      </c>
    </row>
    <row r="6" spans="2:6" x14ac:dyDescent="0.2">
      <c r="B6" s="41" t="s">
        <v>49</v>
      </c>
      <c r="C6" s="48">
        <v>310676</v>
      </c>
      <c r="D6" s="48">
        <v>152282</v>
      </c>
      <c r="E6" s="48">
        <v>60691</v>
      </c>
      <c r="F6" s="47">
        <v>0.59329054385666735</v>
      </c>
    </row>
    <row r="7" spans="2:6" x14ac:dyDescent="0.2">
      <c r="B7" s="41" t="s">
        <v>50</v>
      </c>
      <c r="C7" s="46">
        <v>183767</v>
      </c>
      <c r="D7" s="46">
        <v>88153</v>
      </c>
      <c r="E7" s="46">
        <v>22449</v>
      </c>
      <c r="F7" s="47">
        <v>0.62427429518733291</v>
      </c>
    </row>
    <row r="8" spans="2:6" x14ac:dyDescent="0.2">
      <c r="B8" s="41" t="s">
        <v>51</v>
      </c>
      <c r="C8" s="46">
        <v>63817</v>
      </c>
      <c r="D8" s="46">
        <v>26565</v>
      </c>
      <c r="E8" s="46">
        <v>7774</v>
      </c>
      <c r="F8" s="47">
        <v>0.65015893068177188</v>
      </c>
    </row>
    <row r="9" spans="2:6" x14ac:dyDescent="0.2">
      <c r="B9" s="41" t="s">
        <v>52</v>
      </c>
      <c r="C9" s="46">
        <v>106063</v>
      </c>
      <c r="D9" s="46">
        <v>36020</v>
      </c>
      <c r="E9" s="46">
        <v>13738</v>
      </c>
      <c r="F9" s="47">
        <v>0.6806720531892364</v>
      </c>
    </row>
    <row r="10" spans="2:6" x14ac:dyDescent="0.2">
      <c r="B10" s="41" t="s">
        <v>53</v>
      </c>
      <c r="C10" s="48">
        <v>115147</v>
      </c>
      <c r="D10" s="48">
        <v>41788</v>
      </c>
      <c r="E10" s="48">
        <v>11350</v>
      </c>
      <c r="F10" s="47">
        <v>0.68423804854859316</v>
      </c>
    </row>
    <row r="11" spans="2:6" x14ac:dyDescent="0.2">
      <c r="B11" s="41" t="s">
        <v>54</v>
      </c>
      <c r="C11" s="46">
        <v>218533</v>
      </c>
      <c r="D11" s="46">
        <v>68782</v>
      </c>
      <c r="E11" s="46">
        <v>27489</v>
      </c>
      <c r="F11" s="47">
        <v>0.69418749444098549</v>
      </c>
    </row>
    <row r="12" spans="2:6" x14ac:dyDescent="0.2">
      <c r="B12" s="41" t="s">
        <v>55</v>
      </c>
      <c r="C12" s="46">
        <v>94410</v>
      </c>
      <c r="D12" s="46">
        <v>29664</v>
      </c>
      <c r="E12" s="46">
        <v>11573</v>
      </c>
      <c r="F12" s="47">
        <v>0.69599769991227234</v>
      </c>
    </row>
    <row r="13" spans="2:6" x14ac:dyDescent="0.2">
      <c r="B13" s="41" t="s">
        <v>56</v>
      </c>
      <c r="C13" s="48">
        <v>274626</v>
      </c>
      <c r="D13" s="48">
        <v>88239</v>
      </c>
      <c r="E13" s="48">
        <v>29698</v>
      </c>
      <c r="F13" s="47">
        <v>0.69957178847726353</v>
      </c>
    </row>
    <row r="14" spans="2:6" x14ac:dyDescent="0.2">
      <c r="B14" s="41" t="s">
        <v>57</v>
      </c>
      <c r="C14" s="46">
        <v>973799</v>
      </c>
      <c r="D14" s="46">
        <v>310966</v>
      </c>
      <c r="E14" s="46">
        <v>99899</v>
      </c>
      <c r="F14" s="47">
        <v>0.7032745850256813</v>
      </c>
    </row>
    <row r="15" spans="2:6" x14ac:dyDescent="0.2">
      <c r="B15" s="41" t="s">
        <v>58</v>
      </c>
      <c r="C15" s="46">
        <v>105111</v>
      </c>
      <c r="D15" s="46">
        <v>32555</v>
      </c>
      <c r="E15" s="46">
        <v>8929</v>
      </c>
      <c r="F15" s="47">
        <v>0.71701626931341456</v>
      </c>
    </row>
    <row r="16" spans="2:6" x14ac:dyDescent="0.2">
      <c r="B16" s="41" t="s">
        <v>59</v>
      </c>
      <c r="C16" s="46">
        <v>52044</v>
      </c>
      <c r="D16" s="46">
        <v>14904</v>
      </c>
      <c r="E16" s="46">
        <v>5365</v>
      </c>
      <c r="F16" s="47">
        <v>0.71970461742701863</v>
      </c>
    </row>
    <row r="17" spans="2:6" x14ac:dyDescent="0.2">
      <c r="B17" s="41" t="s">
        <v>60</v>
      </c>
      <c r="C17" s="46">
        <v>78044</v>
      </c>
      <c r="D17" s="46">
        <v>21827</v>
      </c>
      <c r="E17" s="46">
        <v>8161</v>
      </c>
      <c r="F17" s="47">
        <v>0.72241558056872035</v>
      </c>
    </row>
    <row r="18" spans="2:6" x14ac:dyDescent="0.2">
      <c r="B18" s="41" t="s">
        <v>61</v>
      </c>
      <c r="C18" s="46">
        <v>67172</v>
      </c>
      <c r="D18" s="46">
        <v>16112</v>
      </c>
      <c r="E18" s="46">
        <v>9107</v>
      </c>
      <c r="F18" s="47">
        <v>0.72704051260404157</v>
      </c>
    </row>
    <row r="19" spans="2:6" x14ac:dyDescent="0.2">
      <c r="B19" s="41" t="s">
        <v>62</v>
      </c>
      <c r="C19" s="46">
        <v>450308</v>
      </c>
      <c r="D19" s="46">
        <v>154089</v>
      </c>
      <c r="E19" s="46">
        <v>10813</v>
      </c>
      <c r="F19" s="47">
        <v>0.7319581931373027</v>
      </c>
    </row>
    <row r="20" spans="2:6" x14ac:dyDescent="0.2">
      <c r="B20" s="41" t="s">
        <v>63</v>
      </c>
      <c r="C20" s="46">
        <v>78511</v>
      </c>
      <c r="D20" s="46">
        <v>20171</v>
      </c>
      <c r="E20" s="46">
        <v>8312</v>
      </c>
      <c r="F20" s="47">
        <v>0.73378881058750955</v>
      </c>
    </row>
    <row r="21" spans="2:6" x14ac:dyDescent="0.2">
      <c r="B21" s="41" t="s">
        <v>64</v>
      </c>
      <c r="C21" s="46">
        <v>174274</v>
      </c>
      <c r="D21" s="46">
        <v>47599</v>
      </c>
      <c r="E21" s="46">
        <v>13607</v>
      </c>
      <c r="F21" s="47">
        <v>0.74007983692882617</v>
      </c>
    </row>
    <row r="22" spans="2:6" x14ac:dyDescent="0.2">
      <c r="B22" s="41" t="s">
        <v>65</v>
      </c>
      <c r="C22" s="46">
        <v>74213</v>
      </c>
      <c r="D22" s="46">
        <v>17248</v>
      </c>
      <c r="E22" s="46">
        <v>4387</v>
      </c>
      <c r="F22" s="47">
        <v>0.77427802353726738</v>
      </c>
    </row>
    <row r="23" spans="2:6" x14ac:dyDescent="0.2">
      <c r="B23" s="41" t="s">
        <v>66</v>
      </c>
      <c r="C23" s="46">
        <v>83369</v>
      </c>
      <c r="D23" s="46">
        <v>16769</v>
      </c>
      <c r="E23" s="46">
        <v>6796</v>
      </c>
      <c r="F23" s="47">
        <v>0.77963042624422541</v>
      </c>
    </row>
    <row r="24" spans="2:6" x14ac:dyDescent="0.2">
      <c r="B24" s="41" t="s">
        <v>67</v>
      </c>
      <c r="C24" s="46">
        <v>98384</v>
      </c>
      <c r="D24" s="46">
        <v>20189</v>
      </c>
      <c r="E24" s="46">
        <v>7076</v>
      </c>
      <c r="F24" s="47">
        <v>0.78300662957922462</v>
      </c>
    </row>
    <row r="25" spans="2:6" x14ac:dyDescent="0.2">
      <c r="B25" s="41" t="s">
        <v>68</v>
      </c>
      <c r="C25" s="46">
        <v>114103</v>
      </c>
      <c r="D25" s="46">
        <v>20066</v>
      </c>
      <c r="E25" s="46">
        <v>6879</v>
      </c>
      <c r="F25" s="47">
        <v>0.80896574215869776</v>
      </c>
    </row>
    <row r="26" spans="2:6" x14ac:dyDescent="0.2">
      <c r="B26" s="41" t="s">
        <v>69</v>
      </c>
      <c r="C26" s="46">
        <v>27158</v>
      </c>
      <c r="D26" s="46">
        <v>3575</v>
      </c>
      <c r="E26" s="46">
        <v>1651</v>
      </c>
      <c r="F26" s="47">
        <v>0.83862401185770752</v>
      </c>
    </row>
    <row r="27" spans="2:6" x14ac:dyDescent="0.2">
      <c r="B27" s="41" t="s">
        <v>70</v>
      </c>
      <c r="C27" s="46">
        <v>147924</v>
      </c>
      <c r="D27" s="46">
        <v>13824</v>
      </c>
      <c r="E27" s="46">
        <v>5534</v>
      </c>
      <c r="F27" s="47">
        <v>0.88427924104207267</v>
      </c>
    </row>
    <row r="28" spans="2:6" x14ac:dyDescent="0.2">
      <c r="B28" s="41" t="s">
        <v>71</v>
      </c>
      <c r="C28" s="46">
        <v>38740</v>
      </c>
      <c r="D28" s="46">
        <v>3946</v>
      </c>
      <c r="E28" s="46">
        <v>1037</v>
      </c>
      <c r="F28" s="47">
        <v>0.88603252292843582</v>
      </c>
    </row>
    <row r="29" spans="2:6" x14ac:dyDescent="0.2">
      <c r="B29" s="41" t="s">
        <v>72</v>
      </c>
      <c r="C29" s="46">
        <v>60964</v>
      </c>
      <c r="D29" s="46">
        <v>3122</v>
      </c>
      <c r="E29" s="46">
        <v>1999</v>
      </c>
      <c r="F29" s="47">
        <v>0.92250889006582437</v>
      </c>
    </row>
    <row r="30" spans="2:6" x14ac:dyDescent="0.2">
      <c r="B30" s="41" t="s">
        <v>73</v>
      </c>
      <c r="C30" s="46">
        <v>24897</v>
      </c>
      <c r="D30" s="46">
        <v>551</v>
      </c>
      <c r="E30" s="46">
        <v>600</v>
      </c>
      <c r="F30" s="47">
        <v>0.95581234643734647</v>
      </c>
    </row>
    <row r="31" spans="2:6" x14ac:dyDescent="0.2">
      <c r="B31" s="49" t="s">
        <v>74</v>
      </c>
      <c r="C31" s="50">
        <v>16743</v>
      </c>
      <c r="D31" s="50">
        <v>153</v>
      </c>
      <c r="E31" s="50">
        <v>101</v>
      </c>
      <c r="F31" s="51">
        <v>0.98505618638583281</v>
      </c>
    </row>
    <row r="32" spans="2:6" x14ac:dyDescent="0.2">
      <c r="B32" s="41" t="s">
        <v>75</v>
      </c>
    </row>
  </sheetData>
  <mergeCells count="1">
    <mergeCell ref="B2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showGridLines="0" workbookViewId="0"/>
  </sheetViews>
  <sheetFormatPr defaultRowHeight="12.75" x14ac:dyDescent="0.2"/>
  <cols>
    <col min="1" max="1" width="9.140625" style="41"/>
    <col min="2" max="2" width="18.85546875" style="41" customWidth="1"/>
    <col min="3" max="3" width="15.5703125" style="41" customWidth="1"/>
    <col min="4" max="4" width="6.85546875" style="41" customWidth="1"/>
    <col min="5" max="5" width="15.5703125" style="41" customWidth="1"/>
    <col min="6" max="6" width="6.85546875" style="41" customWidth="1"/>
    <col min="7" max="7" width="15.5703125" style="41" customWidth="1"/>
    <col min="8" max="8" width="6.85546875" style="41" customWidth="1"/>
    <col min="9" max="9" width="18.140625" style="41" customWidth="1"/>
    <col min="10" max="10" width="6.85546875" style="41" customWidth="1"/>
    <col min="11" max="11" width="22.5703125" style="41" customWidth="1"/>
    <col min="12" max="256" width="9.140625" style="41"/>
    <col min="257" max="257" width="18.85546875" style="41" customWidth="1"/>
    <col min="258" max="258" width="15.5703125" style="41" customWidth="1"/>
    <col min="259" max="259" width="6.85546875" style="41" customWidth="1"/>
    <col min="260" max="260" width="15.5703125" style="41" customWidth="1"/>
    <col min="261" max="261" width="6.85546875" style="41" customWidth="1"/>
    <col min="262" max="262" width="15.5703125" style="41" customWidth="1"/>
    <col min="263" max="263" width="6.85546875" style="41" customWidth="1"/>
    <col min="264" max="264" width="18.140625" style="41" customWidth="1"/>
    <col min="265" max="265" width="6.85546875" style="41" customWidth="1"/>
    <col min="266" max="266" width="22.5703125" style="41" customWidth="1"/>
    <col min="267" max="267" width="12.7109375" style="41" customWidth="1"/>
    <col min="268" max="512" width="9.140625" style="41"/>
    <col min="513" max="513" width="18.85546875" style="41" customWidth="1"/>
    <col min="514" max="514" width="15.5703125" style="41" customWidth="1"/>
    <col min="515" max="515" width="6.85546875" style="41" customWidth="1"/>
    <col min="516" max="516" width="15.5703125" style="41" customWidth="1"/>
    <col min="517" max="517" width="6.85546875" style="41" customWidth="1"/>
    <col min="518" max="518" width="15.5703125" style="41" customWidth="1"/>
    <col min="519" max="519" width="6.85546875" style="41" customWidth="1"/>
    <col min="520" max="520" width="18.140625" style="41" customWidth="1"/>
    <col min="521" max="521" width="6.85546875" style="41" customWidth="1"/>
    <col min="522" max="522" width="22.5703125" style="41" customWidth="1"/>
    <col min="523" max="523" width="12.7109375" style="41" customWidth="1"/>
    <col min="524" max="768" width="9.140625" style="41"/>
    <col min="769" max="769" width="18.85546875" style="41" customWidth="1"/>
    <col min="770" max="770" width="15.5703125" style="41" customWidth="1"/>
    <col min="771" max="771" width="6.85546875" style="41" customWidth="1"/>
    <col min="772" max="772" width="15.5703125" style="41" customWidth="1"/>
    <col min="773" max="773" width="6.85546875" style="41" customWidth="1"/>
    <col min="774" max="774" width="15.5703125" style="41" customWidth="1"/>
    <col min="775" max="775" width="6.85546875" style="41" customWidth="1"/>
    <col min="776" max="776" width="18.140625" style="41" customWidth="1"/>
    <col min="777" max="777" width="6.85546875" style="41" customWidth="1"/>
    <col min="778" max="778" width="22.5703125" style="41" customWidth="1"/>
    <col min="779" max="779" width="12.7109375" style="41" customWidth="1"/>
    <col min="780" max="1024" width="9.140625" style="41"/>
    <col min="1025" max="1025" width="18.85546875" style="41" customWidth="1"/>
    <col min="1026" max="1026" width="15.5703125" style="41" customWidth="1"/>
    <col min="1027" max="1027" width="6.85546875" style="41" customWidth="1"/>
    <col min="1028" max="1028" width="15.5703125" style="41" customWidth="1"/>
    <col min="1029" max="1029" width="6.85546875" style="41" customWidth="1"/>
    <col min="1030" max="1030" width="15.5703125" style="41" customWidth="1"/>
    <col min="1031" max="1031" width="6.85546875" style="41" customWidth="1"/>
    <col min="1032" max="1032" width="18.140625" style="41" customWidth="1"/>
    <col min="1033" max="1033" width="6.85546875" style="41" customWidth="1"/>
    <col min="1034" max="1034" width="22.5703125" style="41" customWidth="1"/>
    <col min="1035" max="1035" width="12.7109375" style="41" customWidth="1"/>
    <col min="1036" max="1280" width="9.140625" style="41"/>
    <col min="1281" max="1281" width="18.85546875" style="41" customWidth="1"/>
    <col min="1282" max="1282" width="15.5703125" style="41" customWidth="1"/>
    <col min="1283" max="1283" width="6.85546875" style="41" customWidth="1"/>
    <col min="1284" max="1284" width="15.5703125" style="41" customWidth="1"/>
    <col min="1285" max="1285" width="6.85546875" style="41" customWidth="1"/>
    <col min="1286" max="1286" width="15.5703125" style="41" customWidth="1"/>
    <col min="1287" max="1287" width="6.85546875" style="41" customWidth="1"/>
    <col min="1288" max="1288" width="18.140625" style="41" customWidth="1"/>
    <col min="1289" max="1289" width="6.85546875" style="41" customWidth="1"/>
    <col min="1290" max="1290" width="22.5703125" style="41" customWidth="1"/>
    <col min="1291" max="1291" width="12.7109375" style="41" customWidth="1"/>
    <col min="1292" max="1536" width="9.140625" style="41"/>
    <col min="1537" max="1537" width="18.85546875" style="41" customWidth="1"/>
    <col min="1538" max="1538" width="15.5703125" style="41" customWidth="1"/>
    <col min="1539" max="1539" width="6.85546875" style="41" customWidth="1"/>
    <col min="1540" max="1540" width="15.5703125" style="41" customWidth="1"/>
    <col min="1541" max="1541" width="6.85546875" style="41" customWidth="1"/>
    <col min="1542" max="1542" width="15.5703125" style="41" customWidth="1"/>
    <col min="1543" max="1543" width="6.85546875" style="41" customWidth="1"/>
    <col min="1544" max="1544" width="18.140625" style="41" customWidth="1"/>
    <col min="1545" max="1545" width="6.85546875" style="41" customWidth="1"/>
    <col min="1546" max="1546" width="22.5703125" style="41" customWidth="1"/>
    <col min="1547" max="1547" width="12.7109375" style="41" customWidth="1"/>
    <col min="1548" max="1792" width="9.140625" style="41"/>
    <col min="1793" max="1793" width="18.85546875" style="41" customWidth="1"/>
    <col min="1794" max="1794" width="15.5703125" style="41" customWidth="1"/>
    <col min="1795" max="1795" width="6.85546875" style="41" customWidth="1"/>
    <col min="1796" max="1796" width="15.5703125" style="41" customWidth="1"/>
    <col min="1797" max="1797" width="6.85546875" style="41" customWidth="1"/>
    <col min="1798" max="1798" width="15.5703125" style="41" customWidth="1"/>
    <col min="1799" max="1799" width="6.85546875" style="41" customWidth="1"/>
    <col min="1800" max="1800" width="18.140625" style="41" customWidth="1"/>
    <col min="1801" max="1801" width="6.85546875" style="41" customWidth="1"/>
    <col min="1802" max="1802" width="22.5703125" style="41" customWidth="1"/>
    <col min="1803" max="1803" width="12.7109375" style="41" customWidth="1"/>
    <col min="1804" max="2048" width="9.140625" style="41"/>
    <col min="2049" max="2049" width="18.85546875" style="41" customWidth="1"/>
    <col min="2050" max="2050" width="15.5703125" style="41" customWidth="1"/>
    <col min="2051" max="2051" width="6.85546875" style="41" customWidth="1"/>
    <col min="2052" max="2052" width="15.5703125" style="41" customWidth="1"/>
    <col min="2053" max="2053" width="6.85546875" style="41" customWidth="1"/>
    <col min="2054" max="2054" width="15.5703125" style="41" customWidth="1"/>
    <col min="2055" max="2055" width="6.85546875" style="41" customWidth="1"/>
    <col min="2056" max="2056" width="18.140625" style="41" customWidth="1"/>
    <col min="2057" max="2057" width="6.85546875" style="41" customWidth="1"/>
    <col min="2058" max="2058" width="22.5703125" style="41" customWidth="1"/>
    <col min="2059" max="2059" width="12.7109375" style="41" customWidth="1"/>
    <col min="2060" max="2304" width="9.140625" style="41"/>
    <col min="2305" max="2305" width="18.85546875" style="41" customWidth="1"/>
    <col min="2306" max="2306" width="15.5703125" style="41" customWidth="1"/>
    <col min="2307" max="2307" width="6.85546875" style="41" customWidth="1"/>
    <col min="2308" max="2308" width="15.5703125" style="41" customWidth="1"/>
    <col min="2309" max="2309" width="6.85546875" style="41" customWidth="1"/>
    <col min="2310" max="2310" width="15.5703125" style="41" customWidth="1"/>
    <col min="2311" max="2311" width="6.85546875" style="41" customWidth="1"/>
    <col min="2312" max="2312" width="18.140625" style="41" customWidth="1"/>
    <col min="2313" max="2313" width="6.85546875" style="41" customWidth="1"/>
    <col min="2314" max="2314" width="22.5703125" style="41" customWidth="1"/>
    <col min="2315" max="2315" width="12.7109375" style="41" customWidth="1"/>
    <col min="2316" max="2560" width="9.140625" style="41"/>
    <col min="2561" max="2561" width="18.85546875" style="41" customWidth="1"/>
    <col min="2562" max="2562" width="15.5703125" style="41" customWidth="1"/>
    <col min="2563" max="2563" width="6.85546875" style="41" customWidth="1"/>
    <col min="2564" max="2564" width="15.5703125" style="41" customWidth="1"/>
    <col min="2565" max="2565" width="6.85546875" style="41" customWidth="1"/>
    <col min="2566" max="2566" width="15.5703125" style="41" customWidth="1"/>
    <col min="2567" max="2567" width="6.85546875" style="41" customWidth="1"/>
    <col min="2568" max="2568" width="18.140625" style="41" customWidth="1"/>
    <col min="2569" max="2569" width="6.85546875" style="41" customWidth="1"/>
    <col min="2570" max="2570" width="22.5703125" style="41" customWidth="1"/>
    <col min="2571" max="2571" width="12.7109375" style="41" customWidth="1"/>
    <col min="2572" max="2816" width="9.140625" style="41"/>
    <col min="2817" max="2817" width="18.85546875" style="41" customWidth="1"/>
    <col min="2818" max="2818" width="15.5703125" style="41" customWidth="1"/>
    <col min="2819" max="2819" width="6.85546875" style="41" customWidth="1"/>
    <col min="2820" max="2820" width="15.5703125" style="41" customWidth="1"/>
    <col min="2821" max="2821" width="6.85546875" style="41" customWidth="1"/>
    <col min="2822" max="2822" width="15.5703125" style="41" customWidth="1"/>
    <col min="2823" max="2823" width="6.85546875" style="41" customWidth="1"/>
    <col min="2824" max="2824" width="18.140625" style="41" customWidth="1"/>
    <col min="2825" max="2825" width="6.85546875" style="41" customWidth="1"/>
    <col min="2826" max="2826" width="22.5703125" style="41" customWidth="1"/>
    <col min="2827" max="2827" width="12.7109375" style="41" customWidth="1"/>
    <col min="2828" max="3072" width="9.140625" style="41"/>
    <col min="3073" max="3073" width="18.85546875" style="41" customWidth="1"/>
    <col min="3074" max="3074" width="15.5703125" style="41" customWidth="1"/>
    <col min="3075" max="3075" width="6.85546875" style="41" customWidth="1"/>
    <col min="3076" max="3076" width="15.5703125" style="41" customWidth="1"/>
    <col min="3077" max="3077" width="6.85546875" style="41" customWidth="1"/>
    <col min="3078" max="3078" width="15.5703125" style="41" customWidth="1"/>
    <col min="3079" max="3079" width="6.85546875" style="41" customWidth="1"/>
    <col min="3080" max="3080" width="18.140625" style="41" customWidth="1"/>
    <col min="3081" max="3081" width="6.85546875" style="41" customWidth="1"/>
    <col min="3082" max="3082" width="22.5703125" style="41" customWidth="1"/>
    <col min="3083" max="3083" width="12.7109375" style="41" customWidth="1"/>
    <col min="3084" max="3328" width="9.140625" style="41"/>
    <col min="3329" max="3329" width="18.85546875" style="41" customWidth="1"/>
    <col min="3330" max="3330" width="15.5703125" style="41" customWidth="1"/>
    <col min="3331" max="3331" width="6.85546875" style="41" customWidth="1"/>
    <col min="3332" max="3332" width="15.5703125" style="41" customWidth="1"/>
    <col min="3333" max="3333" width="6.85546875" style="41" customWidth="1"/>
    <col min="3334" max="3334" width="15.5703125" style="41" customWidth="1"/>
    <col min="3335" max="3335" width="6.85546875" style="41" customWidth="1"/>
    <col min="3336" max="3336" width="18.140625" style="41" customWidth="1"/>
    <col min="3337" max="3337" width="6.85546875" style="41" customWidth="1"/>
    <col min="3338" max="3338" width="22.5703125" style="41" customWidth="1"/>
    <col min="3339" max="3339" width="12.7109375" style="41" customWidth="1"/>
    <col min="3340" max="3584" width="9.140625" style="41"/>
    <col min="3585" max="3585" width="18.85546875" style="41" customWidth="1"/>
    <col min="3586" max="3586" width="15.5703125" style="41" customWidth="1"/>
    <col min="3587" max="3587" width="6.85546875" style="41" customWidth="1"/>
    <col min="3588" max="3588" width="15.5703125" style="41" customWidth="1"/>
    <col min="3589" max="3589" width="6.85546875" style="41" customWidth="1"/>
    <col min="3590" max="3590" width="15.5703125" style="41" customWidth="1"/>
    <col min="3591" max="3591" width="6.85546875" style="41" customWidth="1"/>
    <col min="3592" max="3592" width="18.140625" style="41" customWidth="1"/>
    <col min="3593" max="3593" width="6.85546875" style="41" customWidth="1"/>
    <col min="3594" max="3594" width="22.5703125" style="41" customWidth="1"/>
    <col min="3595" max="3595" width="12.7109375" style="41" customWidth="1"/>
    <col min="3596" max="3840" width="9.140625" style="41"/>
    <col min="3841" max="3841" width="18.85546875" style="41" customWidth="1"/>
    <col min="3842" max="3842" width="15.5703125" style="41" customWidth="1"/>
    <col min="3843" max="3843" width="6.85546875" style="41" customWidth="1"/>
    <col min="3844" max="3844" width="15.5703125" style="41" customWidth="1"/>
    <col min="3845" max="3845" width="6.85546875" style="41" customWidth="1"/>
    <col min="3846" max="3846" width="15.5703125" style="41" customWidth="1"/>
    <col min="3847" max="3847" width="6.85546875" style="41" customWidth="1"/>
    <col min="3848" max="3848" width="18.140625" style="41" customWidth="1"/>
    <col min="3849" max="3849" width="6.85546875" style="41" customWidth="1"/>
    <col min="3850" max="3850" width="22.5703125" style="41" customWidth="1"/>
    <col min="3851" max="3851" width="12.7109375" style="41" customWidth="1"/>
    <col min="3852" max="4096" width="9.140625" style="41"/>
    <col min="4097" max="4097" width="18.85546875" style="41" customWidth="1"/>
    <col min="4098" max="4098" width="15.5703125" style="41" customWidth="1"/>
    <col min="4099" max="4099" width="6.85546875" style="41" customWidth="1"/>
    <col min="4100" max="4100" width="15.5703125" style="41" customWidth="1"/>
    <col min="4101" max="4101" width="6.85546875" style="41" customWidth="1"/>
    <col min="4102" max="4102" width="15.5703125" style="41" customWidth="1"/>
    <col min="4103" max="4103" width="6.85546875" style="41" customWidth="1"/>
    <col min="4104" max="4104" width="18.140625" style="41" customWidth="1"/>
    <col min="4105" max="4105" width="6.85546875" style="41" customWidth="1"/>
    <col min="4106" max="4106" width="22.5703125" style="41" customWidth="1"/>
    <col min="4107" max="4107" width="12.7109375" style="41" customWidth="1"/>
    <col min="4108" max="4352" width="9.140625" style="41"/>
    <col min="4353" max="4353" width="18.85546875" style="41" customWidth="1"/>
    <col min="4354" max="4354" width="15.5703125" style="41" customWidth="1"/>
    <col min="4355" max="4355" width="6.85546875" style="41" customWidth="1"/>
    <col min="4356" max="4356" width="15.5703125" style="41" customWidth="1"/>
    <col min="4357" max="4357" width="6.85546875" style="41" customWidth="1"/>
    <col min="4358" max="4358" width="15.5703125" style="41" customWidth="1"/>
    <col min="4359" max="4359" width="6.85546875" style="41" customWidth="1"/>
    <col min="4360" max="4360" width="18.140625" style="41" customWidth="1"/>
    <col min="4361" max="4361" width="6.85546875" style="41" customWidth="1"/>
    <col min="4362" max="4362" width="22.5703125" style="41" customWidth="1"/>
    <col min="4363" max="4363" width="12.7109375" style="41" customWidth="1"/>
    <col min="4364" max="4608" width="9.140625" style="41"/>
    <col min="4609" max="4609" width="18.85546875" style="41" customWidth="1"/>
    <col min="4610" max="4610" width="15.5703125" style="41" customWidth="1"/>
    <col min="4611" max="4611" width="6.85546875" style="41" customWidth="1"/>
    <col min="4612" max="4612" width="15.5703125" style="41" customWidth="1"/>
    <col min="4613" max="4613" width="6.85546875" style="41" customWidth="1"/>
    <col min="4614" max="4614" width="15.5703125" style="41" customWidth="1"/>
    <col min="4615" max="4615" width="6.85546875" style="41" customWidth="1"/>
    <col min="4616" max="4616" width="18.140625" style="41" customWidth="1"/>
    <col min="4617" max="4617" width="6.85546875" style="41" customWidth="1"/>
    <col min="4618" max="4618" width="22.5703125" style="41" customWidth="1"/>
    <col min="4619" max="4619" width="12.7109375" style="41" customWidth="1"/>
    <col min="4620" max="4864" width="9.140625" style="41"/>
    <col min="4865" max="4865" width="18.85546875" style="41" customWidth="1"/>
    <col min="4866" max="4866" width="15.5703125" style="41" customWidth="1"/>
    <col min="4867" max="4867" width="6.85546875" style="41" customWidth="1"/>
    <col min="4868" max="4868" width="15.5703125" style="41" customWidth="1"/>
    <col min="4869" max="4869" width="6.85546875" style="41" customWidth="1"/>
    <col min="4870" max="4870" width="15.5703125" style="41" customWidth="1"/>
    <col min="4871" max="4871" width="6.85546875" style="41" customWidth="1"/>
    <col min="4872" max="4872" width="18.140625" style="41" customWidth="1"/>
    <col min="4873" max="4873" width="6.85546875" style="41" customWidth="1"/>
    <col min="4874" max="4874" width="22.5703125" style="41" customWidth="1"/>
    <col min="4875" max="4875" width="12.7109375" style="41" customWidth="1"/>
    <col min="4876" max="5120" width="9.140625" style="41"/>
    <col min="5121" max="5121" width="18.85546875" style="41" customWidth="1"/>
    <col min="5122" max="5122" width="15.5703125" style="41" customWidth="1"/>
    <col min="5123" max="5123" width="6.85546875" style="41" customWidth="1"/>
    <col min="5124" max="5124" width="15.5703125" style="41" customWidth="1"/>
    <col min="5125" max="5125" width="6.85546875" style="41" customWidth="1"/>
    <col min="5126" max="5126" width="15.5703125" style="41" customWidth="1"/>
    <col min="5127" max="5127" width="6.85546875" style="41" customWidth="1"/>
    <col min="5128" max="5128" width="18.140625" style="41" customWidth="1"/>
    <col min="5129" max="5129" width="6.85546875" style="41" customWidth="1"/>
    <col min="5130" max="5130" width="22.5703125" style="41" customWidth="1"/>
    <col min="5131" max="5131" width="12.7109375" style="41" customWidth="1"/>
    <col min="5132" max="5376" width="9.140625" style="41"/>
    <col min="5377" max="5377" width="18.85546875" style="41" customWidth="1"/>
    <col min="5378" max="5378" width="15.5703125" style="41" customWidth="1"/>
    <col min="5379" max="5379" width="6.85546875" style="41" customWidth="1"/>
    <col min="5380" max="5380" width="15.5703125" style="41" customWidth="1"/>
    <col min="5381" max="5381" width="6.85546875" style="41" customWidth="1"/>
    <col min="5382" max="5382" width="15.5703125" style="41" customWidth="1"/>
    <col min="5383" max="5383" width="6.85546875" style="41" customWidth="1"/>
    <col min="5384" max="5384" width="18.140625" style="41" customWidth="1"/>
    <col min="5385" max="5385" width="6.85546875" style="41" customWidth="1"/>
    <col min="5386" max="5386" width="22.5703125" style="41" customWidth="1"/>
    <col min="5387" max="5387" width="12.7109375" style="41" customWidth="1"/>
    <col min="5388" max="5632" width="9.140625" style="41"/>
    <col min="5633" max="5633" width="18.85546875" style="41" customWidth="1"/>
    <col min="5634" max="5634" width="15.5703125" style="41" customWidth="1"/>
    <col min="5635" max="5635" width="6.85546875" style="41" customWidth="1"/>
    <col min="5636" max="5636" width="15.5703125" style="41" customWidth="1"/>
    <col min="5637" max="5637" width="6.85546875" style="41" customWidth="1"/>
    <col min="5638" max="5638" width="15.5703125" style="41" customWidth="1"/>
    <col min="5639" max="5639" width="6.85546875" style="41" customWidth="1"/>
    <col min="5640" max="5640" width="18.140625" style="41" customWidth="1"/>
    <col min="5641" max="5641" width="6.85546875" style="41" customWidth="1"/>
    <col min="5642" max="5642" width="22.5703125" style="41" customWidth="1"/>
    <col min="5643" max="5643" width="12.7109375" style="41" customWidth="1"/>
    <col min="5644" max="5888" width="9.140625" style="41"/>
    <col min="5889" max="5889" width="18.85546875" style="41" customWidth="1"/>
    <col min="5890" max="5890" width="15.5703125" style="41" customWidth="1"/>
    <col min="5891" max="5891" width="6.85546875" style="41" customWidth="1"/>
    <col min="5892" max="5892" width="15.5703125" style="41" customWidth="1"/>
    <col min="5893" max="5893" width="6.85546875" style="41" customWidth="1"/>
    <col min="5894" max="5894" width="15.5703125" style="41" customWidth="1"/>
    <col min="5895" max="5895" width="6.85546875" style="41" customWidth="1"/>
    <col min="5896" max="5896" width="18.140625" style="41" customWidth="1"/>
    <col min="5897" max="5897" width="6.85546875" style="41" customWidth="1"/>
    <col min="5898" max="5898" width="22.5703125" style="41" customWidth="1"/>
    <col min="5899" max="5899" width="12.7109375" style="41" customWidth="1"/>
    <col min="5900" max="6144" width="9.140625" style="41"/>
    <col min="6145" max="6145" width="18.85546875" style="41" customWidth="1"/>
    <col min="6146" max="6146" width="15.5703125" style="41" customWidth="1"/>
    <col min="6147" max="6147" width="6.85546875" style="41" customWidth="1"/>
    <col min="6148" max="6148" width="15.5703125" style="41" customWidth="1"/>
    <col min="6149" max="6149" width="6.85546875" style="41" customWidth="1"/>
    <col min="6150" max="6150" width="15.5703125" style="41" customWidth="1"/>
    <col min="6151" max="6151" width="6.85546875" style="41" customWidth="1"/>
    <col min="6152" max="6152" width="18.140625" style="41" customWidth="1"/>
    <col min="6153" max="6153" width="6.85546875" style="41" customWidth="1"/>
    <col min="6154" max="6154" width="22.5703125" style="41" customWidth="1"/>
    <col min="6155" max="6155" width="12.7109375" style="41" customWidth="1"/>
    <col min="6156" max="6400" width="9.140625" style="41"/>
    <col min="6401" max="6401" width="18.85546875" style="41" customWidth="1"/>
    <col min="6402" max="6402" width="15.5703125" style="41" customWidth="1"/>
    <col min="6403" max="6403" width="6.85546875" style="41" customWidth="1"/>
    <col min="6404" max="6404" width="15.5703125" style="41" customWidth="1"/>
    <col min="6405" max="6405" width="6.85546875" style="41" customWidth="1"/>
    <col min="6406" max="6406" width="15.5703125" style="41" customWidth="1"/>
    <col min="6407" max="6407" width="6.85546875" style="41" customWidth="1"/>
    <col min="6408" max="6408" width="18.140625" style="41" customWidth="1"/>
    <col min="6409" max="6409" width="6.85546875" style="41" customWidth="1"/>
    <col min="6410" max="6410" width="22.5703125" style="41" customWidth="1"/>
    <col min="6411" max="6411" width="12.7109375" style="41" customWidth="1"/>
    <col min="6412" max="6656" width="9.140625" style="41"/>
    <col min="6657" max="6657" width="18.85546875" style="41" customWidth="1"/>
    <col min="6658" max="6658" width="15.5703125" style="41" customWidth="1"/>
    <col min="6659" max="6659" width="6.85546875" style="41" customWidth="1"/>
    <col min="6660" max="6660" width="15.5703125" style="41" customWidth="1"/>
    <col min="6661" max="6661" width="6.85546875" style="41" customWidth="1"/>
    <col min="6662" max="6662" width="15.5703125" style="41" customWidth="1"/>
    <col min="6663" max="6663" width="6.85546875" style="41" customWidth="1"/>
    <col min="6664" max="6664" width="18.140625" style="41" customWidth="1"/>
    <col min="6665" max="6665" width="6.85546875" style="41" customWidth="1"/>
    <col min="6666" max="6666" width="22.5703125" style="41" customWidth="1"/>
    <col min="6667" max="6667" width="12.7109375" style="41" customWidth="1"/>
    <col min="6668" max="6912" width="9.140625" style="41"/>
    <col min="6913" max="6913" width="18.85546875" style="41" customWidth="1"/>
    <col min="6914" max="6914" width="15.5703125" style="41" customWidth="1"/>
    <col min="6915" max="6915" width="6.85546875" style="41" customWidth="1"/>
    <col min="6916" max="6916" width="15.5703125" style="41" customWidth="1"/>
    <col min="6917" max="6917" width="6.85546875" style="41" customWidth="1"/>
    <col min="6918" max="6918" width="15.5703125" style="41" customWidth="1"/>
    <col min="6919" max="6919" width="6.85546875" style="41" customWidth="1"/>
    <col min="6920" max="6920" width="18.140625" style="41" customWidth="1"/>
    <col min="6921" max="6921" width="6.85546875" style="41" customWidth="1"/>
    <col min="6922" max="6922" width="22.5703125" style="41" customWidth="1"/>
    <col min="6923" max="6923" width="12.7109375" style="41" customWidth="1"/>
    <col min="6924" max="7168" width="9.140625" style="41"/>
    <col min="7169" max="7169" width="18.85546875" style="41" customWidth="1"/>
    <col min="7170" max="7170" width="15.5703125" style="41" customWidth="1"/>
    <col min="7171" max="7171" width="6.85546875" style="41" customWidth="1"/>
    <col min="7172" max="7172" width="15.5703125" style="41" customWidth="1"/>
    <col min="7173" max="7173" width="6.85546875" style="41" customWidth="1"/>
    <col min="7174" max="7174" width="15.5703125" style="41" customWidth="1"/>
    <col min="7175" max="7175" width="6.85546875" style="41" customWidth="1"/>
    <col min="7176" max="7176" width="18.140625" style="41" customWidth="1"/>
    <col min="7177" max="7177" width="6.85546875" style="41" customWidth="1"/>
    <col min="7178" max="7178" width="22.5703125" style="41" customWidth="1"/>
    <col min="7179" max="7179" width="12.7109375" style="41" customWidth="1"/>
    <col min="7180" max="7424" width="9.140625" style="41"/>
    <col min="7425" max="7425" width="18.85546875" style="41" customWidth="1"/>
    <col min="7426" max="7426" width="15.5703125" style="41" customWidth="1"/>
    <col min="7427" max="7427" width="6.85546875" style="41" customWidth="1"/>
    <col min="7428" max="7428" width="15.5703125" style="41" customWidth="1"/>
    <col min="7429" max="7429" width="6.85546875" style="41" customWidth="1"/>
    <col min="7430" max="7430" width="15.5703125" style="41" customWidth="1"/>
    <col min="7431" max="7431" width="6.85546875" style="41" customWidth="1"/>
    <col min="7432" max="7432" width="18.140625" style="41" customWidth="1"/>
    <col min="7433" max="7433" width="6.85546875" style="41" customWidth="1"/>
    <col min="7434" max="7434" width="22.5703125" style="41" customWidth="1"/>
    <col min="7435" max="7435" width="12.7109375" style="41" customWidth="1"/>
    <col min="7436" max="7680" width="9.140625" style="41"/>
    <col min="7681" max="7681" width="18.85546875" style="41" customWidth="1"/>
    <col min="7682" max="7682" width="15.5703125" style="41" customWidth="1"/>
    <col min="7683" max="7683" width="6.85546875" style="41" customWidth="1"/>
    <col min="7684" max="7684" width="15.5703125" style="41" customWidth="1"/>
    <col min="7685" max="7685" width="6.85546875" style="41" customWidth="1"/>
    <col min="7686" max="7686" width="15.5703125" style="41" customWidth="1"/>
    <col min="7687" max="7687" width="6.85546875" style="41" customWidth="1"/>
    <col min="7688" max="7688" width="18.140625" style="41" customWidth="1"/>
    <col min="7689" max="7689" width="6.85546875" style="41" customWidth="1"/>
    <col min="7690" max="7690" width="22.5703125" style="41" customWidth="1"/>
    <col min="7691" max="7691" width="12.7109375" style="41" customWidth="1"/>
    <col min="7692" max="7936" width="9.140625" style="41"/>
    <col min="7937" max="7937" width="18.85546875" style="41" customWidth="1"/>
    <col min="7938" max="7938" width="15.5703125" style="41" customWidth="1"/>
    <col min="7939" max="7939" width="6.85546875" style="41" customWidth="1"/>
    <col min="7940" max="7940" width="15.5703125" style="41" customWidth="1"/>
    <col min="7941" max="7941" width="6.85546875" style="41" customWidth="1"/>
    <col min="7942" max="7942" width="15.5703125" style="41" customWidth="1"/>
    <col min="7943" max="7943" width="6.85546875" style="41" customWidth="1"/>
    <col min="7944" max="7944" width="18.140625" style="41" customWidth="1"/>
    <col min="7945" max="7945" width="6.85546875" style="41" customWidth="1"/>
    <col min="7946" max="7946" width="22.5703125" style="41" customWidth="1"/>
    <col min="7947" max="7947" width="12.7109375" style="41" customWidth="1"/>
    <col min="7948" max="8192" width="9.140625" style="41"/>
    <col min="8193" max="8193" width="18.85546875" style="41" customWidth="1"/>
    <col min="8194" max="8194" width="15.5703125" style="41" customWidth="1"/>
    <col min="8195" max="8195" width="6.85546875" style="41" customWidth="1"/>
    <col min="8196" max="8196" width="15.5703125" style="41" customWidth="1"/>
    <col min="8197" max="8197" width="6.85546875" style="41" customWidth="1"/>
    <col min="8198" max="8198" width="15.5703125" style="41" customWidth="1"/>
    <col min="8199" max="8199" width="6.85546875" style="41" customWidth="1"/>
    <col min="8200" max="8200" width="18.140625" style="41" customWidth="1"/>
    <col min="8201" max="8201" width="6.85546875" style="41" customWidth="1"/>
    <col min="8202" max="8202" width="22.5703125" style="41" customWidth="1"/>
    <col min="8203" max="8203" width="12.7109375" style="41" customWidth="1"/>
    <col min="8204" max="8448" width="9.140625" style="41"/>
    <col min="8449" max="8449" width="18.85546875" style="41" customWidth="1"/>
    <col min="8450" max="8450" width="15.5703125" style="41" customWidth="1"/>
    <col min="8451" max="8451" width="6.85546875" style="41" customWidth="1"/>
    <col min="8452" max="8452" width="15.5703125" style="41" customWidth="1"/>
    <col min="8453" max="8453" width="6.85546875" style="41" customWidth="1"/>
    <col min="8454" max="8454" width="15.5703125" style="41" customWidth="1"/>
    <col min="8455" max="8455" width="6.85546875" style="41" customWidth="1"/>
    <col min="8456" max="8456" width="18.140625" style="41" customWidth="1"/>
    <col min="8457" max="8457" width="6.85546875" style="41" customWidth="1"/>
    <col min="8458" max="8458" width="22.5703125" style="41" customWidth="1"/>
    <col min="8459" max="8459" width="12.7109375" style="41" customWidth="1"/>
    <col min="8460" max="8704" width="9.140625" style="41"/>
    <col min="8705" max="8705" width="18.85546875" style="41" customWidth="1"/>
    <col min="8706" max="8706" width="15.5703125" style="41" customWidth="1"/>
    <col min="8707" max="8707" width="6.85546875" style="41" customWidth="1"/>
    <col min="8708" max="8708" width="15.5703125" style="41" customWidth="1"/>
    <col min="8709" max="8709" width="6.85546875" style="41" customWidth="1"/>
    <col min="8710" max="8710" width="15.5703125" style="41" customWidth="1"/>
    <col min="8711" max="8711" width="6.85546875" style="41" customWidth="1"/>
    <col min="8712" max="8712" width="18.140625" style="41" customWidth="1"/>
    <col min="8713" max="8713" width="6.85546875" style="41" customWidth="1"/>
    <col min="8714" max="8714" width="22.5703125" style="41" customWidth="1"/>
    <col min="8715" max="8715" width="12.7109375" style="41" customWidth="1"/>
    <col min="8716" max="8960" width="9.140625" style="41"/>
    <col min="8961" max="8961" width="18.85546875" style="41" customWidth="1"/>
    <col min="8962" max="8962" width="15.5703125" style="41" customWidth="1"/>
    <col min="8963" max="8963" width="6.85546875" style="41" customWidth="1"/>
    <col min="8964" max="8964" width="15.5703125" style="41" customWidth="1"/>
    <col min="8965" max="8965" width="6.85546875" style="41" customWidth="1"/>
    <col min="8966" max="8966" width="15.5703125" style="41" customWidth="1"/>
    <col min="8967" max="8967" width="6.85546875" style="41" customWidth="1"/>
    <col min="8968" max="8968" width="18.140625" style="41" customWidth="1"/>
    <col min="8969" max="8969" width="6.85546875" style="41" customWidth="1"/>
    <col min="8970" max="8970" width="22.5703125" style="41" customWidth="1"/>
    <col min="8971" max="8971" width="12.7109375" style="41" customWidth="1"/>
    <col min="8972" max="9216" width="9.140625" style="41"/>
    <col min="9217" max="9217" width="18.85546875" style="41" customWidth="1"/>
    <col min="9218" max="9218" width="15.5703125" style="41" customWidth="1"/>
    <col min="9219" max="9219" width="6.85546875" style="41" customWidth="1"/>
    <col min="9220" max="9220" width="15.5703125" style="41" customWidth="1"/>
    <col min="9221" max="9221" width="6.85546875" style="41" customWidth="1"/>
    <col min="9222" max="9222" width="15.5703125" style="41" customWidth="1"/>
    <col min="9223" max="9223" width="6.85546875" style="41" customWidth="1"/>
    <col min="9224" max="9224" width="18.140625" style="41" customWidth="1"/>
    <col min="9225" max="9225" width="6.85546875" style="41" customWidth="1"/>
    <col min="9226" max="9226" width="22.5703125" style="41" customWidth="1"/>
    <col min="9227" max="9227" width="12.7109375" style="41" customWidth="1"/>
    <col min="9228" max="9472" width="9.140625" style="41"/>
    <col min="9473" max="9473" width="18.85546875" style="41" customWidth="1"/>
    <col min="9474" max="9474" width="15.5703125" style="41" customWidth="1"/>
    <col min="9475" max="9475" width="6.85546875" style="41" customWidth="1"/>
    <col min="9476" max="9476" width="15.5703125" style="41" customWidth="1"/>
    <col min="9477" max="9477" width="6.85546875" style="41" customWidth="1"/>
    <col min="9478" max="9478" width="15.5703125" style="41" customWidth="1"/>
    <col min="9479" max="9479" width="6.85546875" style="41" customWidth="1"/>
    <col min="9480" max="9480" width="18.140625" style="41" customWidth="1"/>
    <col min="9481" max="9481" width="6.85546875" style="41" customWidth="1"/>
    <col min="9482" max="9482" width="22.5703125" style="41" customWidth="1"/>
    <col min="9483" max="9483" width="12.7109375" style="41" customWidth="1"/>
    <col min="9484" max="9728" width="9.140625" style="41"/>
    <col min="9729" max="9729" width="18.85546875" style="41" customWidth="1"/>
    <col min="9730" max="9730" width="15.5703125" style="41" customWidth="1"/>
    <col min="9731" max="9731" width="6.85546875" style="41" customWidth="1"/>
    <col min="9732" max="9732" width="15.5703125" style="41" customWidth="1"/>
    <col min="9733" max="9733" width="6.85546875" style="41" customWidth="1"/>
    <col min="9734" max="9734" width="15.5703125" style="41" customWidth="1"/>
    <col min="9735" max="9735" width="6.85546875" style="41" customWidth="1"/>
    <col min="9736" max="9736" width="18.140625" style="41" customWidth="1"/>
    <col min="9737" max="9737" width="6.85546875" style="41" customWidth="1"/>
    <col min="9738" max="9738" width="22.5703125" style="41" customWidth="1"/>
    <col min="9739" max="9739" width="12.7109375" style="41" customWidth="1"/>
    <col min="9740" max="9984" width="9.140625" style="41"/>
    <col min="9985" max="9985" width="18.85546875" style="41" customWidth="1"/>
    <col min="9986" max="9986" width="15.5703125" style="41" customWidth="1"/>
    <col min="9987" max="9987" width="6.85546875" style="41" customWidth="1"/>
    <col min="9988" max="9988" width="15.5703125" style="41" customWidth="1"/>
    <col min="9989" max="9989" width="6.85546875" style="41" customWidth="1"/>
    <col min="9990" max="9990" width="15.5703125" style="41" customWidth="1"/>
    <col min="9991" max="9991" width="6.85546875" style="41" customWidth="1"/>
    <col min="9992" max="9992" width="18.140625" style="41" customWidth="1"/>
    <col min="9993" max="9993" width="6.85546875" style="41" customWidth="1"/>
    <col min="9994" max="9994" width="22.5703125" style="41" customWidth="1"/>
    <col min="9995" max="9995" width="12.7109375" style="41" customWidth="1"/>
    <col min="9996" max="10240" width="9.140625" style="41"/>
    <col min="10241" max="10241" width="18.85546875" style="41" customWidth="1"/>
    <col min="10242" max="10242" width="15.5703125" style="41" customWidth="1"/>
    <col min="10243" max="10243" width="6.85546875" style="41" customWidth="1"/>
    <col min="10244" max="10244" width="15.5703125" style="41" customWidth="1"/>
    <col min="10245" max="10245" width="6.85546875" style="41" customWidth="1"/>
    <col min="10246" max="10246" width="15.5703125" style="41" customWidth="1"/>
    <col min="10247" max="10247" width="6.85546875" style="41" customWidth="1"/>
    <col min="10248" max="10248" width="18.140625" style="41" customWidth="1"/>
    <col min="10249" max="10249" width="6.85546875" style="41" customWidth="1"/>
    <col min="10250" max="10250" width="22.5703125" style="41" customWidth="1"/>
    <col min="10251" max="10251" width="12.7109375" style="41" customWidth="1"/>
    <col min="10252" max="10496" width="9.140625" style="41"/>
    <col min="10497" max="10497" width="18.85546875" style="41" customWidth="1"/>
    <col min="10498" max="10498" width="15.5703125" style="41" customWidth="1"/>
    <col min="10499" max="10499" width="6.85546875" style="41" customWidth="1"/>
    <col min="10500" max="10500" width="15.5703125" style="41" customWidth="1"/>
    <col min="10501" max="10501" width="6.85546875" style="41" customWidth="1"/>
    <col min="10502" max="10502" width="15.5703125" style="41" customWidth="1"/>
    <col min="10503" max="10503" width="6.85546875" style="41" customWidth="1"/>
    <col min="10504" max="10504" width="18.140625" style="41" customWidth="1"/>
    <col min="10505" max="10505" width="6.85546875" style="41" customWidth="1"/>
    <col min="10506" max="10506" width="22.5703125" style="41" customWidth="1"/>
    <col min="10507" max="10507" width="12.7109375" style="41" customWidth="1"/>
    <col min="10508" max="10752" width="9.140625" style="41"/>
    <col min="10753" max="10753" width="18.85546875" style="41" customWidth="1"/>
    <col min="10754" max="10754" width="15.5703125" style="41" customWidth="1"/>
    <col min="10755" max="10755" width="6.85546875" style="41" customWidth="1"/>
    <col min="10756" max="10756" width="15.5703125" style="41" customWidth="1"/>
    <col min="10757" max="10757" width="6.85546875" style="41" customWidth="1"/>
    <col min="10758" max="10758" width="15.5703125" style="41" customWidth="1"/>
    <col min="10759" max="10759" width="6.85546875" style="41" customWidth="1"/>
    <col min="10760" max="10760" width="18.140625" style="41" customWidth="1"/>
    <col min="10761" max="10761" width="6.85546875" style="41" customWidth="1"/>
    <col min="10762" max="10762" width="22.5703125" style="41" customWidth="1"/>
    <col min="10763" max="10763" width="12.7109375" style="41" customWidth="1"/>
    <col min="10764" max="11008" width="9.140625" style="41"/>
    <col min="11009" max="11009" width="18.85546875" style="41" customWidth="1"/>
    <col min="11010" max="11010" width="15.5703125" style="41" customWidth="1"/>
    <col min="11011" max="11011" width="6.85546875" style="41" customWidth="1"/>
    <col min="11012" max="11012" width="15.5703125" style="41" customWidth="1"/>
    <col min="11013" max="11013" width="6.85546875" style="41" customWidth="1"/>
    <col min="11014" max="11014" width="15.5703125" style="41" customWidth="1"/>
    <col min="11015" max="11015" width="6.85546875" style="41" customWidth="1"/>
    <col min="11016" max="11016" width="18.140625" style="41" customWidth="1"/>
    <col min="11017" max="11017" width="6.85546875" style="41" customWidth="1"/>
    <col min="11018" max="11018" width="22.5703125" style="41" customWidth="1"/>
    <col min="11019" max="11019" width="12.7109375" style="41" customWidth="1"/>
    <col min="11020" max="11264" width="9.140625" style="41"/>
    <col min="11265" max="11265" width="18.85546875" style="41" customWidth="1"/>
    <col min="11266" max="11266" width="15.5703125" style="41" customWidth="1"/>
    <col min="11267" max="11267" width="6.85546875" style="41" customWidth="1"/>
    <col min="11268" max="11268" width="15.5703125" style="41" customWidth="1"/>
    <col min="11269" max="11269" width="6.85546875" style="41" customWidth="1"/>
    <col min="11270" max="11270" width="15.5703125" style="41" customWidth="1"/>
    <col min="11271" max="11271" width="6.85546875" style="41" customWidth="1"/>
    <col min="11272" max="11272" width="18.140625" style="41" customWidth="1"/>
    <col min="11273" max="11273" width="6.85546875" style="41" customWidth="1"/>
    <col min="11274" max="11274" width="22.5703125" style="41" customWidth="1"/>
    <col min="11275" max="11275" width="12.7109375" style="41" customWidth="1"/>
    <col min="11276" max="11520" width="9.140625" style="41"/>
    <col min="11521" max="11521" width="18.85546875" style="41" customWidth="1"/>
    <col min="11522" max="11522" width="15.5703125" style="41" customWidth="1"/>
    <col min="11523" max="11523" width="6.85546875" style="41" customWidth="1"/>
    <col min="11524" max="11524" width="15.5703125" style="41" customWidth="1"/>
    <col min="11525" max="11525" width="6.85546875" style="41" customWidth="1"/>
    <col min="11526" max="11526" width="15.5703125" style="41" customWidth="1"/>
    <col min="11527" max="11527" width="6.85546875" style="41" customWidth="1"/>
    <col min="11528" max="11528" width="18.140625" style="41" customWidth="1"/>
    <col min="11529" max="11529" width="6.85546875" style="41" customWidth="1"/>
    <col min="11530" max="11530" width="22.5703125" style="41" customWidth="1"/>
    <col min="11531" max="11531" width="12.7109375" style="41" customWidth="1"/>
    <col min="11532" max="11776" width="9.140625" style="41"/>
    <col min="11777" max="11777" width="18.85546875" style="41" customWidth="1"/>
    <col min="11778" max="11778" width="15.5703125" style="41" customWidth="1"/>
    <col min="11779" max="11779" width="6.85546875" style="41" customWidth="1"/>
    <col min="11780" max="11780" width="15.5703125" style="41" customWidth="1"/>
    <col min="11781" max="11781" width="6.85546875" style="41" customWidth="1"/>
    <col min="11782" max="11782" width="15.5703125" style="41" customWidth="1"/>
    <col min="11783" max="11783" width="6.85546875" style="41" customWidth="1"/>
    <col min="11784" max="11784" width="18.140625" style="41" customWidth="1"/>
    <col min="11785" max="11785" width="6.85546875" style="41" customWidth="1"/>
    <col min="11786" max="11786" width="22.5703125" style="41" customWidth="1"/>
    <col min="11787" max="11787" width="12.7109375" style="41" customWidth="1"/>
    <col min="11788" max="12032" width="9.140625" style="41"/>
    <col min="12033" max="12033" width="18.85546875" style="41" customWidth="1"/>
    <col min="12034" max="12034" width="15.5703125" style="41" customWidth="1"/>
    <col min="12035" max="12035" width="6.85546875" style="41" customWidth="1"/>
    <col min="12036" max="12036" width="15.5703125" style="41" customWidth="1"/>
    <col min="12037" max="12037" width="6.85546875" style="41" customWidth="1"/>
    <col min="12038" max="12038" width="15.5703125" style="41" customWidth="1"/>
    <col min="12039" max="12039" width="6.85546875" style="41" customWidth="1"/>
    <col min="12040" max="12040" width="18.140625" style="41" customWidth="1"/>
    <col min="12041" max="12041" width="6.85546875" style="41" customWidth="1"/>
    <col min="12042" max="12042" width="22.5703125" style="41" customWidth="1"/>
    <col min="12043" max="12043" width="12.7109375" style="41" customWidth="1"/>
    <col min="12044" max="12288" width="9.140625" style="41"/>
    <col min="12289" max="12289" width="18.85546875" style="41" customWidth="1"/>
    <col min="12290" max="12290" width="15.5703125" style="41" customWidth="1"/>
    <col min="12291" max="12291" width="6.85546875" style="41" customWidth="1"/>
    <col min="12292" max="12292" width="15.5703125" style="41" customWidth="1"/>
    <col min="12293" max="12293" width="6.85546875" style="41" customWidth="1"/>
    <col min="12294" max="12294" width="15.5703125" style="41" customWidth="1"/>
    <col min="12295" max="12295" width="6.85546875" style="41" customWidth="1"/>
    <col min="12296" max="12296" width="18.140625" style="41" customWidth="1"/>
    <col min="12297" max="12297" width="6.85546875" style="41" customWidth="1"/>
    <col min="12298" max="12298" width="22.5703125" style="41" customWidth="1"/>
    <col min="12299" max="12299" width="12.7109375" style="41" customWidth="1"/>
    <col min="12300" max="12544" width="9.140625" style="41"/>
    <col min="12545" max="12545" width="18.85546875" style="41" customWidth="1"/>
    <col min="12546" max="12546" width="15.5703125" style="41" customWidth="1"/>
    <col min="12547" max="12547" width="6.85546875" style="41" customWidth="1"/>
    <col min="12548" max="12548" width="15.5703125" style="41" customWidth="1"/>
    <col min="12549" max="12549" width="6.85546875" style="41" customWidth="1"/>
    <col min="12550" max="12550" width="15.5703125" style="41" customWidth="1"/>
    <col min="12551" max="12551" width="6.85546875" style="41" customWidth="1"/>
    <col min="12552" max="12552" width="18.140625" style="41" customWidth="1"/>
    <col min="12553" max="12553" width="6.85546875" style="41" customWidth="1"/>
    <col min="12554" max="12554" width="22.5703125" style="41" customWidth="1"/>
    <col min="12555" max="12555" width="12.7109375" style="41" customWidth="1"/>
    <col min="12556" max="12800" width="9.140625" style="41"/>
    <col min="12801" max="12801" width="18.85546875" style="41" customWidth="1"/>
    <col min="12802" max="12802" width="15.5703125" style="41" customWidth="1"/>
    <col min="12803" max="12803" width="6.85546875" style="41" customWidth="1"/>
    <col min="12804" max="12804" width="15.5703125" style="41" customWidth="1"/>
    <col min="12805" max="12805" width="6.85546875" style="41" customWidth="1"/>
    <col min="12806" max="12806" width="15.5703125" style="41" customWidth="1"/>
    <col min="12807" max="12807" width="6.85546875" style="41" customWidth="1"/>
    <col min="12808" max="12808" width="18.140625" style="41" customWidth="1"/>
    <col min="12809" max="12809" width="6.85546875" style="41" customWidth="1"/>
    <col min="12810" max="12810" width="22.5703125" style="41" customWidth="1"/>
    <col min="12811" max="12811" width="12.7109375" style="41" customWidth="1"/>
    <col min="12812" max="13056" width="9.140625" style="41"/>
    <col min="13057" max="13057" width="18.85546875" style="41" customWidth="1"/>
    <col min="13058" max="13058" width="15.5703125" style="41" customWidth="1"/>
    <col min="13059" max="13059" width="6.85546875" style="41" customWidth="1"/>
    <col min="13060" max="13060" width="15.5703125" style="41" customWidth="1"/>
    <col min="13061" max="13061" width="6.85546875" style="41" customWidth="1"/>
    <col min="13062" max="13062" width="15.5703125" style="41" customWidth="1"/>
    <col min="13063" max="13063" width="6.85546875" style="41" customWidth="1"/>
    <col min="13064" max="13064" width="18.140625" style="41" customWidth="1"/>
    <col min="13065" max="13065" width="6.85546875" style="41" customWidth="1"/>
    <col min="13066" max="13066" width="22.5703125" style="41" customWidth="1"/>
    <col min="13067" max="13067" width="12.7109375" style="41" customWidth="1"/>
    <col min="13068" max="13312" width="9.140625" style="41"/>
    <col min="13313" max="13313" width="18.85546875" style="41" customWidth="1"/>
    <col min="13314" max="13314" width="15.5703125" style="41" customWidth="1"/>
    <col min="13315" max="13315" width="6.85546875" style="41" customWidth="1"/>
    <col min="13316" max="13316" width="15.5703125" style="41" customWidth="1"/>
    <col min="13317" max="13317" width="6.85546875" style="41" customWidth="1"/>
    <col min="13318" max="13318" width="15.5703125" style="41" customWidth="1"/>
    <col min="13319" max="13319" width="6.85546875" style="41" customWidth="1"/>
    <col min="13320" max="13320" width="18.140625" style="41" customWidth="1"/>
    <col min="13321" max="13321" width="6.85546875" style="41" customWidth="1"/>
    <col min="13322" max="13322" width="22.5703125" style="41" customWidth="1"/>
    <col min="13323" max="13323" width="12.7109375" style="41" customWidth="1"/>
    <col min="13324" max="13568" width="9.140625" style="41"/>
    <col min="13569" max="13569" width="18.85546875" style="41" customWidth="1"/>
    <col min="13570" max="13570" width="15.5703125" style="41" customWidth="1"/>
    <col min="13571" max="13571" width="6.85546875" style="41" customWidth="1"/>
    <col min="13572" max="13572" width="15.5703125" style="41" customWidth="1"/>
    <col min="13573" max="13573" width="6.85546875" style="41" customWidth="1"/>
    <col min="13574" max="13574" width="15.5703125" style="41" customWidth="1"/>
    <col min="13575" max="13575" width="6.85546875" style="41" customWidth="1"/>
    <col min="13576" max="13576" width="18.140625" style="41" customWidth="1"/>
    <col min="13577" max="13577" width="6.85546875" style="41" customWidth="1"/>
    <col min="13578" max="13578" width="22.5703125" style="41" customWidth="1"/>
    <col min="13579" max="13579" width="12.7109375" style="41" customWidth="1"/>
    <col min="13580" max="13824" width="9.140625" style="41"/>
    <col min="13825" max="13825" width="18.85546875" style="41" customWidth="1"/>
    <col min="13826" max="13826" width="15.5703125" style="41" customWidth="1"/>
    <col min="13827" max="13827" width="6.85546875" style="41" customWidth="1"/>
    <col min="13828" max="13828" width="15.5703125" style="41" customWidth="1"/>
    <col min="13829" max="13829" width="6.85546875" style="41" customWidth="1"/>
    <col min="13830" max="13830" width="15.5703125" style="41" customWidth="1"/>
    <col min="13831" max="13831" width="6.85546875" style="41" customWidth="1"/>
    <col min="13832" max="13832" width="18.140625" style="41" customWidth="1"/>
    <col min="13833" max="13833" width="6.85546875" style="41" customWidth="1"/>
    <col min="13834" max="13834" width="22.5703125" style="41" customWidth="1"/>
    <col min="13835" max="13835" width="12.7109375" style="41" customWidth="1"/>
    <col min="13836" max="14080" width="9.140625" style="41"/>
    <col min="14081" max="14081" width="18.85546875" style="41" customWidth="1"/>
    <col min="14082" max="14082" width="15.5703125" style="41" customWidth="1"/>
    <col min="14083" max="14083" width="6.85546875" style="41" customWidth="1"/>
    <col min="14084" max="14084" width="15.5703125" style="41" customWidth="1"/>
    <col min="14085" max="14085" width="6.85546875" style="41" customWidth="1"/>
    <col min="14086" max="14086" width="15.5703125" style="41" customWidth="1"/>
    <col min="14087" max="14087" width="6.85546875" style="41" customWidth="1"/>
    <col min="14088" max="14088" width="18.140625" style="41" customWidth="1"/>
    <col min="14089" max="14089" width="6.85546875" style="41" customWidth="1"/>
    <col min="14090" max="14090" width="22.5703125" style="41" customWidth="1"/>
    <col min="14091" max="14091" width="12.7109375" style="41" customWidth="1"/>
    <col min="14092" max="14336" width="9.140625" style="41"/>
    <col min="14337" max="14337" width="18.85546875" style="41" customWidth="1"/>
    <col min="14338" max="14338" width="15.5703125" style="41" customWidth="1"/>
    <col min="14339" max="14339" width="6.85546875" style="41" customWidth="1"/>
    <col min="14340" max="14340" width="15.5703125" style="41" customWidth="1"/>
    <col min="14341" max="14341" width="6.85546875" style="41" customWidth="1"/>
    <col min="14342" max="14342" width="15.5703125" style="41" customWidth="1"/>
    <col min="14343" max="14343" width="6.85546875" style="41" customWidth="1"/>
    <col min="14344" max="14344" width="18.140625" style="41" customWidth="1"/>
    <col min="14345" max="14345" width="6.85546875" style="41" customWidth="1"/>
    <col min="14346" max="14346" width="22.5703125" style="41" customWidth="1"/>
    <col min="14347" max="14347" width="12.7109375" style="41" customWidth="1"/>
    <col min="14348" max="14592" width="9.140625" style="41"/>
    <col min="14593" max="14593" width="18.85546875" style="41" customWidth="1"/>
    <col min="14594" max="14594" width="15.5703125" style="41" customWidth="1"/>
    <col min="14595" max="14595" width="6.85546875" style="41" customWidth="1"/>
    <col min="14596" max="14596" width="15.5703125" style="41" customWidth="1"/>
    <col min="14597" max="14597" width="6.85546875" style="41" customWidth="1"/>
    <col min="14598" max="14598" width="15.5703125" style="41" customWidth="1"/>
    <col min="14599" max="14599" width="6.85546875" style="41" customWidth="1"/>
    <col min="14600" max="14600" width="18.140625" style="41" customWidth="1"/>
    <col min="14601" max="14601" width="6.85546875" style="41" customWidth="1"/>
    <col min="14602" max="14602" width="22.5703125" style="41" customWidth="1"/>
    <col min="14603" max="14603" width="12.7109375" style="41" customWidth="1"/>
    <col min="14604" max="14848" width="9.140625" style="41"/>
    <col min="14849" max="14849" width="18.85546875" style="41" customWidth="1"/>
    <col min="14850" max="14850" width="15.5703125" style="41" customWidth="1"/>
    <col min="14851" max="14851" width="6.85546875" style="41" customWidth="1"/>
    <col min="14852" max="14852" width="15.5703125" style="41" customWidth="1"/>
    <col min="14853" max="14853" width="6.85546875" style="41" customWidth="1"/>
    <col min="14854" max="14854" width="15.5703125" style="41" customWidth="1"/>
    <col min="14855" max="14855" width="6.85546875" style="41" customWidth="1"/>
    <col min="14856" max="14856" width="18.140625" style="41" customWidth="1"/>
    <col min="14857" max="14857" width="6.85546875" style="41" customWidth="1"/>
    <col min="14858" max="14858" width="22.5703125" style="41" customWidth="1"/>
    <col min="14859" max="14859" width="12.7109375" style="41" customWidth="1"/>
    <col min="14860" max="15104" width="9.140625" style="41"/>
    <col min="15105" max="15105" width="18.85546875" style="41" customWidth="1"/>
    <col min="15106" max="15106" width="15.5703125" style="41" customWidth="1"/>
    <col min="15107" max="15107" width="6.85546875" style="41" customWidth="1"/>
    <col min="15108" max="15108" width="15.5703125" style="41" customWidth="1"/>
    <col min="15109" max="15109" width="6.85546875" style="41" customWidth="1"/>
    <col min="15110" max="15110" width="15.5703125" style="41" customWidth="1"/>
    <col min="15111" max="15111" width="6.85546875" style="41" customWidth="1"/>
    <col min="15112" max="15112" width="18.140625" style="41" customWidth="1"/>
    <col min="15113" max="15113" width="6.85546875" style="41" customWidth="1"/>
    <col min="15114" max="15114" width="22.5703125" style="41" customWidth="1"/>
    <col min="15115" max="15115" width="12.7109375" style="41" customWidth="1"/>
    <col min="15116" max="15360" width="9.140625" style="41"/>
    <col min="15361" max="15361" width="18.85546875" style="41" customWidth="1"/>
    <col min="15362" max="15362" width="15.5703125" style="41" customWidth="1"/>
    <col min="15363" max="15363" width="6.85546875" style="41" customWidth="1"/>
    <col min="15364" max="15364" width="15.5703125" style="41" customWidth="1"/>
    <col min="15365" max="15365" width="6.85546875" style="41" customWidth="1"/>
    <col min="15366" max="15366" width="15.5703125" style="41" customWidth="1"/>
    <col min="15367" max="15367" width="6.85546875" style="41" customWidth="1"/>
    <col min="15368" max="15368" width="18.140625" style="41" customWidth="1"/>
    <col min="15369" max="15369" width="6.85546875" style="41" customWidth="1"/>
    <col min="15370" max="15370" width="22.5703125" style="41" customWidth="1"/>
    <col min="15371" max="15371" width="12.7109375" style="41" customWidth="1"/>
    <col min="15372" max="15616" width="9.140625" style="41"/>
    <col min="15617" max="15617" width="18.85546875" style="41" customWidth="1"/>
    <col min="15618" max="15618" width="15.5703125" style="41" customWidth="1"/>
    <col min="15619" max="15619" width="6.85546875" style="41" customWidth="1"/>
    <col min="15620" max="15620" width="15.5703125" style="41" customWidth="1"/>
    <col min="15621" max="15621" width="6.85546875" style="41" customWidth="1"/>
    <col min="15622" max="15622" width="15.5703125" style="41" customWidth="1"/>
    <col min="15623" max="15623" width="6.85546875" style="41" customWidth="1"/>
    <col min="15624" max="15624" width="18.140625" style="41" customWidth="1"/>
    <col min="15625" max="15625" width="6.85546875" style="41" customWidth="1"/>
    <col min="15626" max="15626" width="22.5703125" style="41" customWidth="1"/>
    <col min="15627" max="15627" width="12.7109375" style="41" customWidth="1"/>
    <col min="15628" max="15872" width="9.140625" style="41"/>
    <col min="15873" max="15873" width="18.85546875" style="41" customWidth="1"/>
    <col min="15874" max="15874" width="15.5703125" style="41" customWidth="1"/>
    <col min="15875" max="15875" width="6.85546875" style="41" customWidth="1"/>
    <col min="15876" max="15876" width="15.5703125" style="41" customWidth="1"/>
    <col min="15877" max="15877" width="6.85546875" style="41" customWidth="1"/>
    <col min="15878" max="15878" width="15.5703125" style="41" customWidth="1"/>
    <col min="15879" max="15879" width="6.85546875" style="41" customWidth="1"/>
    <col min="15880" max="15880" width="18.140625" style="41" customWidth="1"/>
    <col min="15881" max="15881" width="6.85546875" style="41" customWidth="1"/>
    <col min="15882" max="15882" width="22.5703125" style="41" customWidth="1"/>
    <col min="15883" max="15883" width="12.7109375" style="41" customWidth="1"/>
    <col min="15884" max="16128" width="9.140625" style="41"/>
    <col min="16129" max="16129" width="18.85546875" style="41" customWidth="1"/>
    <col min="16130" max="16130" width="15.5703125" style="41" customWidth="1"/>
    <col min="16131" max="16131" width="6.85546875" style="41" customWidth="1"/>
    <col min="16132" max="16132" width="15.5703125" style="41" customWidth="1"/>
    <col min="16133" max="16133" width="6.85546875" style="41" customWidth="1"/>
    <col min="16134" max="16134" width="15.5703125" style="41" customWidth="1"/>
    <col min="16135" max="16135" width="6.85546875" style="41" customWidth="1"/>
    <col min="16136" max="16136" width="18.140625" style="41" customWidth="1"/>
    <col min="16137" max="16137" width="6.85546875" style="41" customWidth="1"/>
    <col min="16138" max="16138" width="22.5703125" style="41" customWidth="1"/>
    <col min="16139" max="16139" width="12.7109375" style="41" customWidth="1"/>
    <col min="16140" max="16384" width="9.140625" style="41"/>
  </cols>
  <sheetData>
    <row r="1" spans="2:11" x14ac:dyDescent="0.2"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2:11" ht="15.75" customHeight="1" x14ac:dyDescent="0.2">
      <c r="B2" s="52" t="s">
        <v>76</v>
      </c>
      <c r="C2" s="52"/>
      <c r="D2" s="52"/>
      <c r="E2" s="52"/>
      <c r="F2" s="52"/>
      <c r="G2" s="52"/>
      <c r="H2" s="52"/>
      <c r="I2" s="52"/>
      <c r="J2" s="52"/>
      <c r="K2" s="53"/>
    </row>
    <row r="3" spans="2:11" ht="15.75" customHeight="1" x14ac:dyDescent="0.2">
      <c r="B3" s="54"/>
      <c r="C3" s="54"/>
      <c r="D3" s="54"/>
      <c r="E3" s="54"/>
      <c r="F3" s="54"/>
      <c r="G3" s="54"/>
      <c r="H3" s="54"/>
      <c r="I3" s="54"/>
      <c r="J3" s="54"/>
      <c r="K3" s="53"/>
    </row>
    <row r="4" spans="2:11" ht="33" customHeight="1" x14ac:dyDescent="0.2">
      <c r="B4" s="55" t="s">
        <v>43</v>
      </c>
      <c r="C4" s="56" t="s">
        <v>77</v>
      </c>
      <c r="D4" s="56" t="s">
        <v>78</v>
      </c>
      <c r="E4" s="56" t="s">
        <v>79</v>
      </c>
      <c r="F4" s="56" t="s">
        <v>78</v>
      </c>
      <c r="G4" s="56" t="s">
        <v>80</v>
      </c>
      <c r="H4" s="56" t="s">
        <v>78</v>
      </c>
      <c r="I4" s="56" t="s">
        <v>81</v>
      </c>
      <c r="J4" s="56" t="s">
        <v>78</v>
      </c>
      <c r="K4" s="57"/>
    </row>
    <row r="5" spans="2:11" x14ac:dyDescent="0.2">
      <c r="B5" s="41" t="s">
        <v>52</v>
      </c>
      <c r="C5" s="58">
        <v>4.3584513183058816E-2</v>
      </c>
      <c r="D5" s="59" t="s">
        <v>84</v>
      </c>
      <c r="E5" s="58">
        <v>1.4801713744225401E-2</v>
      </c>
      <c r="F5" s="59" t="s">
        <v>85</v>
      </c>
      <c r="G5" s="58">
        <v>5.6453621159957956E-3</v>
      </c>
      <c r="H5" s="59" t="s">
        <v>85</v>
      </c>
      <c r="I5" s="58">
        <v>6.4031589043280018E-2</v>
      </c>
      <c r="J5" s="59" t="s">
        <v>84</v>
      </c>
      <c r="K5" s="60"/>
    </row>
    <row r="6" spans="2:11" x14ac:dyDescent="0.2">
      <c r="B6" s="41" t="s">
        <v>48</v>
      </c>
      <c r="C6" s="58">
        <v>3.0903405027223611E-2</v>
      </c>
      <c r="D6" s="59" t="s">
        <v>86</v>
      </c>
      <c r="E6" s="58">
        <v>1.4897204561553339E-2</v>
      </c>
      <c r="F6" s="59" t="s">
        <v>84</v>
      </c>
      <c r="G6" s="58">
        <v>8.0633627716523749E-3</v>
      </c>
      <c r="H6" s="59" t="s">
        <v>84</v>
      </c>
      <c r="I6" s="58">
        <v>5.3863972360429321E-2</v>
      </c>
      <c r="J6" s="59" t="s">
        <v>85</v>
      </c>
      <c r="K6" s="60"/>
    </row>
    <row r="7" spans="2:11" x14ac:dyDescent="0.2">
      <c r="B7" s="41" t="s">
        <v>49</v>
      </c>
      <c r="C7" s="58">
        <v>2.8666290755851094E-2</v>
      </c>
      <c r="D7" s="59" t="s">
        <v>87</v>
      </c>
      <c r="E7" s="58">
        <v>1.405116613089687E-2</v>
      </c>
      <c r="F7" s="59" t="s">
        <v>88</v>
      </c>
      <c r="G7" s="58">
        <v>5.6000008119821247E-3</v>
      </c>
      <c r="H7" s="59" t="s">
        <v>88</v>
      </c>
      <c r="I7" s="58">
        <v>4.8317457698730096E-2</v>
      </c>
      <c r="J7" s="59" t="s">
        <v>88</v>
      </c>
      <c r="K7" s="60"/>
    </row>
    <row r="8" spans="2:11" x14ac:dyDescent="0.2">
      <c r="B8" s="41" t="s">
        <v>69</v>
      </c>
      <c r="C8" s="58">
        <v>3.9292452284222831E-2</v>
      </c>
      <c r="D8" s="59" t="s">
        <v>88</v>
      </c>
      <c r="E8" s="58">
        <v>5.172343947127794E-3</v>
      </c>
      <c r="F8" s="59" t="s">
        <v>89</v>
      </c>
      <c r="G8" s="58">
        <v>2.3886824774008355E-3</v>
      </c>
      <c r="H8" s="59" t="s">
        <v>90</v>
      </c>
      <c r="I8" s="58">
        <v>4.6853478708751464E-2</v>
      </c>
      <c r="J8" s="59" t="s">
        <v>91</v>
      </c>
      <c r="K8" s="60"/>
    </row>
    <row r="9" spans="2:11" x14ac:dyDescent="0.2">
      <c r="B9" s="41" t="s">
        <v>68</v>
      </c>
      <c r="C9" s="58">
        <v>3.3639223069355413E-2</v>
      </c>
      <c r="D9" s="59" t="s">
        <v>92</v>
      </c>
      <c r="E9" s="58">
        <v>5.9157484913603129E-3</v>
      </c>
      <c r="F9" s="59" t="s">
        <v>93</v>
      </c>
      <c r="G9" s="58">
        <v>2.0280291972524464E-3</v>
      </c>
      <c r="H9" s="59" t="s">
        <v>94</v>
      </c>
      <c r="I9" s="58">
        <v>4.1583000757968169E-2</v>
      </c>
      <c r="J9" s="59" t="s">
        <v>95</v>
      </c>
      <c r="K9" s="60"/>
    </row>
    <row r="10" spans="2:11" x14ac:dyDescent="0.2">
      <c r="B10" s="41" t="s">
        <v>72</v>
      </c>
      <c r="C10" s="58">
        <v>3.8283413053812422E-2</v>
      </c>
      <c r="D10" s="59" t="s">
        <v>95</v>
      </c>
      <c r="E10" s="58">
        <v>1.9605146570763465E-3</v>
      </c>
      <c r="F10" s="59" t="s">
        <v>96</v>
      </c>
      <c r="G10" s="58">
        <v>1.2553071106648356E-3</v>
      </c>
      <c r="H10" s="59" t="s">
        <v>89</v>
      </c>
      <c r="I10" s="58">
        <v>4.1499234821553606E-2</v>
      </c>
      <c r="J10" s="59" t="s">
        <v>92</v>
      </c>
      <c r="K10" s="60"/>
    </row>
    <row r="11" spans="2:11" x14ac:dyDescent="0.2">
      <c r="B11" s="41" t="s">
        <v>73</v>
      </c>
      <c r="C11" s="58">
        <v>3.9303502221941573E-2</v>
      </c>
      <c r="D11" s="59" t="s">
        <v>85</v>
      </c>
      <c r="E11" s="58">
        <v>8.6983290052174188E-4</v>
      </c>
      <c r="F11" s="59" t="s">
        <v>97</v>
      </c>
      <c r="G11" s="58">
        <v>9.4718646154817623E-4</v>
      </c>
      <c r="H11" s="59" t="s">
        <v>98</v>
      </c>
      <c r="I11" s="58">
        <v>4.1120521584011492E-2</v>
      </c>
      <c r="J11" s="59" t="s">
        <v>99</v>
      </c>
      <c r="K11" s="60"/>
    </row>
    <row r="12" spans="2:11" x14ac:dyDescent="0.2">
      <c r="B12" s="41" t="s">
        <v>65</v>
      </c>
      <c r="C12" s="58">
        <v>3.1159388039410141E-2</v>
      </c>
      <c r="D12" s="59" t="s">
        <v>99</v>
      </c>
      <c r="E12" s="58">
        <v>7.2418191543765394E-3</v>
      </c>
      <c r="F12" s="59" t="s">
        <v>90</v>
      </c>
      <c r="G12" s="58">
        <v>1.8419446098243205E-3</v>
      </c>
      <c r="H12" s="59" t="s">
        <v>100</v>
      </c>
      <c r="I12" s="58">
        <v>4.0243151803611002E-2</v>
      </c>
      <c r="J12" s="59" t="s">
        <v>86</v>
      </c>
      <c r="K12" s="60"/>
    </row>
    <row r="13" spans="2:11" x14ac:dyDescent="0.2">
      <c r="B13" s="41" t="s">
        <v>64</v>
      </c>
      <c r="C13" s="58">
        <v>2.9766263250568043E-2</v>
      </c>
      <c r="D13" s="59" t="s">
        <v>101</v>
      </c>
      <c r="E13" s="58">
        <v>8.129981319438288E-3</v>
      </c>
      <c r="F13" s="59" t="s">
        <v>95</v>
      </c>
      <c r="G13" s="58">
        <v>2.324096216592718E-3</v>
      </c>
      <c r="H13" s="59" t="s">
        <v>102</v>
      </c>
      <c r="I13" s="58">
        <v>4.022034078659905E-2</v>
      </c>
      <c r="J13" s="59" t="s">
        <v>101</v>
      </c>
      <c r="K13" s="60"/>
    </row>
    <row r="14" spans="2:11" x14ac:dyDescent="0.2">
      <c r="B14" s="40" t="s">
        <v>82</v>
      </c>
      <c r="C14" s="58">
        <v>3.9098696009565087E-2</v>
      </c>
      <c r="D14" s="59" t="s">
        <v>91</v>
      </c>
      <c r="E14" s="58">
        <v>3.5728964280376627E-4</v>
      </c>
      <c r="F14" s="59" t="s">
        <v>103</v>
      </c>
      <c r="G14" s="58">
        <v>2.358578687789568E-4</v>
      </c>
      <c r="H14" s="59" t="s">
        <v>103</v>
      </c>
      <c r="I14" s="58">
        <v>3.969184352114781E-2</v>
      </c>
      <c r="J14" s="59" t="s">
        <v>87</v>
      </c>
      <c r="K14" s="60"/>
    </row>
    <row r="15" spans="2:11" x14ac:dyDescent="0.2">
      <c r="B15" s="41" t="s">
        <v>56</v>
      </c>
      <c r="C15" s="58">
        <v>2.6309834597126887E-2</v>
      </c>
      <c r="D15" s="59" t="s">
        <v>104</v>
      </c>
      <c r="E15" s="58">
        <v>8.4535094820442323E-3</v>
      </c>
      <c r="F15" s="59" t="s">
        <v>91</v>
      </c>
      <c r="G15" s="58">
        <v>2.8451401828868141E-3</v>
      </c>
      <c r="H15" s="59" t="s">
        <v>99</v>
      </c>
      <c r="I15" s="58">
        <v>3.7608484262057928E-2</v>
      </c>
      <c r="J15" s="59" t="s">
        <v>105</v>
      </c>
      <c r="K15" s="60"/>
    </row>
    <row r="16" spans="2:11" x14ac:dyDescent="0.2">
      <c r="B16" s="41" t="s">
        <v>66</v>
      </c>
      <c r="C16" s="58">
        <v>2.8651375897707484E-2</v>
      </c>
      <c r="D16" s="59" t="s">
        <v>105</v>
      </c>
      <c r="E16" s="58">
        <v>5.7629925083503078E-3</v>
      </c>
      <c r="F16" s="59" t="s">
        <v>100</v>
      </c>
      <c r="G16" s="58">
        <v>2.3355773800911618E-3</v>
      </c>
      <c r="H16" s="59" t="s">
        <v>104</v>
      </c>
      <c r="I16" s="58">
        <v>3.6749945786148958E-2</v>
      </c>
      <c r="J16" s="59" t="s">
        <v>90</v>
      </c>
      <c r="K16" s="60"/>
    </row>
    <row r="17" spans="2:11" x14ac:dyDescent="0.2">
      <c r="B17" s="41" t="s">
        <v>55</v>
      </c>
      <c r="C17" s="58">
        <v>2.5383262801864828E-2</v>
      </c>
      <c r="D17" s="59" t="s">
        <v>106</v>
      </c>
      <c r="E17" s="58">
        <v>7.9755228021874611E-3</v>
      </c>
      <c r="F17" s="59" t="s">
        <v>92</v>
      </c>
      <c r="G17" s="58">
        <v>3.1115400953922426E-3</v>
      </c>
      <c r="H17" s="59" t="s">
        <v>95</v>
      </c>
      <c r="I17" s="58">
        <v>3.6470325699444535E-2</v>
      </c>
      <c r="J17" s="59" t="s">
        <v>104</v>
      </c>
      <c r="K17" s="60"/>
    </row>
    <row r="18" spans="2:11" x14ac:dyDescent="0.2">
      <c r="B18" s="41" t="s">
        <v>54</v>
      </c>
      <c r="C18" s="58">
        <v>2.499057420124861E-2</v>
      </c>
      <c r="D18" s="59" t="s">
        <v>94</v>
      </c>
      <c r="E18" s="58">
        <v>7.8656389410765495E-3</v>
      </c>
      <c r="F18" s="59" t="s">
        <v>99</v>
      </c>
      <c r="G18" s="58">
        <v>3.1435339020565453E-3</v>
      </c>
      <c r="H18" s="59" t="s">
        <v>91</v>
      </c>
      <c r="I18" s="58">
        <v>3.5999747044381705E-2</v>
      </c>
      <c r="J18" s="59" t="s">
        <v>102</v>
      </c>
      <c r="K18" s="60"/>
    </row>
    <row r="19" spans="2:11" x14ac:dyDescent="0.2">
      <c r="B19" s="41" t="s">
        <v>59</v>
      </c>
      <c r="C19" s="58">
        <v>2.5531802164345647E-2</v>
      </c>
      <c r="D19" s="59" t="s">
        <v>102</v>
      </c>
      <c r="E19" s="58">
        <v>7.3116205414151007E-3</v>
      </c>
      <c r="F19" s="59" t="s">
        <v>105</v>
      </c>
      <c r="G19" s="58">
        <v>2.6319675392305433E-3</v>
      </c>
      <c r="H19" s="59" t="s">
        <v>101</v>
      </c>
      <c r="I19" s="58">
        <v>3.5475390244991287E-2</v>
      </c>
      <c r="J19" s="59" t="s">
        <v>106</v>
      </c>
      <c r="K19" s="60"/>
    </row>
    <row r="20" spans="2:11" x14ac:dyDescent="0.2">
      <c r="B20" s="41" t="s">
        <v>60</v>
      </c>
      <c r="C20" s="58">
        <v>2.4804985406682065E-2</v>
      </c>
      <c r="D20" s="59" t="s">
        <v>100</v>
      </c>
      <c r="E20" s="58">
        <v>6.937348373630893E-3</v>
      </c>
      <c r="F20" s="59" t="s">
        <v>104</v>
      </c>
      <c r="G20" s="58">
        <v>2.5938379107161643E-3</v>
      </c>
      <c r="H20" s="59" t="s">
        <v>87</v>
      </c>
      <c r="I20" s="58">
        <v>3.4336171691029121E-2</v>
      </c>
      <c r="J20" s="59" t="s">
        <v>94</v>
      </c>
      <c r="K20" s="60"/>
    </row>
    <row r="21" spans="2:11" x14ac:dyDescent="0.2">
      <c r="B21" s="41" t="s">
        <v>63</v>
      </c>
      <c r="C21" s="58">
        <v>2.4939153813948848E-2</v>
      </c>
      <c r="D21" s="59" t="s">
        <v>93</v>
      </c>
      <c r="E21" s="58">
        <v>6.4073527477826325E-3</v>
      </c>
      <c r="F21" s="59" t="s">
        <v>106</v>
      </c>
      <c r="G21" s="58">
        <v>2.6403210569416113E-3</v>
      </c>
      <c r="H21" s="59" t="s">
        <v>86</v>
      </c>
      <c r="I21" s="58">
        <v>3.3986827618673089E-2</v>
      </c>
      <c r="J21" s="59" t="s">
        <v>93</v>
      </c>
      <c r="K21" s="60"/>
    </row>
    <row r="22" spans="2:11" x14ac:dyDescent="0.2">
      <c r="B22" s="41" t="s">
        <v>57</v>
      </c>
      <c r="C22" s="58">
        <v>2.3637099993312767E-2</v>
      </c>
      <c r="D22" s="59" t="s">
        <v>107</v>
      </c>
      <c r="E22" s="58">
        <v>7.5481022639379359E-3</v>
      </c>
      <c r="F22" s="59" t="s">
        <v>101</v>
      </c>
      <c r="G22" s="58">
        <v>2.4248563124751126E-3</v>
      </c>
      <c r="H22" s="59" t="s">
        <v>105</v>
      </c>
      <c r="I22" s="58">
        <v>3.3610058569725813E-2</v>
      </c>
      <c r="J22" s="59" t="s">
        <v>100</v>
      </c>
      <c r="K22" s="60"/>
    </row>
    <row r="23" spans="2:11" x14ac:dyDescent="0.2">
      <c r="B23" s="41" t="s">
        <v>71</v>
      </c>
      <c r="C23" s="58">
        <v>2.8597433908111734E-2</v>
      </c>
      <c r="D23" s="59" t="s">
        <v>90</v>
      </c>
      <c r="E23" s="58">
        <v>2.9128929840322383E-3</v>
      </c>
      <c r="F23" s="59" t="s">
        <v>98</v>
      </c>
      <c r="G23" s="58">
        <v>7.655017801422785E-4</v>
      </c>
      <c r="H23" s="59" t="s">
        <v>96</v>
      </c>
      <c r="I23" s="58">
        <v>3.2275828672286254E-2</v>
      </c>
      <c r="J23" s="59" t="s">
        <v>107</v>
      </c>
      <c r="K23" s="60"/>
    </row>
    <row r="24" spans="2:11" x14ac:dyDescent="0.2">
      <c r="B24" s="41" t="s">
        <v>62</v>
      </c>
      <c r="C24" s="58">
        <v>2.2957312189529917E-2</v>
      </c>
      <c r="D24" s="59" t="s">
        <v>89</v>
      </c>
      <c r="E24" s="58">
        <v>7.8556660729378024E-3</v>
      </c>
      <c r="F24" s="59" t="s">
        <v>86</v>
      </c>
      <c r="G24" s="58">
        <v>5.5126139598982702E-4</v>
      </c>
      <c r="H24" s="59" t="s">
        <v>97</v>
      </c>
      <c r="I24" s="58">
        <v>3.1364239658457548E-2</v>
      </c>
      <c r="J24" s="59" t="s">
        <v>89</v>
      </c>
      <c r="K24" s="60"/>
    </row>
    <row r="25" spans="2:11" x14ac:dyDescent="0.2">
      <c r="B25" s="41" t="s">
        <v>61</v>
      </c>
      <c r="C25" s="58">
        <v>2.1782788898729099E-2</v>
      </c>
      <c r="D25" s="59" t="s">
        <v>108</v>
      </c>
      <c r="E25" s="58">
        <v>5.22485998237842E-3</v>
      </c>
      <c r="F25" s="59" t="s">
        <v>107</v>
      </c>
      <c r="G25" s="58">
        <v>2.9532522256405336E-3</v>
      </c>
      <c r="H25" s="59" t="s">
        <v>92</v>
      </c>
      <c r="I25" s="58">
        <v>2.9960901106748053E-2</v>
      </c>
      <c r="J25" s="59" t="s">
        <v>108</v>
      </c>
      <c r="K25" s="60"/>
    </row>
    <row r="26" spans="2:11" x14ac:dyDescent="0.2">
      <c r="B26" s="41" t="s">
        <v>53</v>
      </c>
      <c r="C26" s="58">
        <v>1.8955979824978163E-2</v>
      </c>
      <c r="D26" s="59" t="s">
        <v>109</v>
      </c>
      <c r="E26" s="58">
        <v>6.8793150053947346E-3</v>
      </c>
      <c r="F26" s="59" t="s">
        <v>102</v>
      </c>
      <c r="G26" s="58">
        <v>1.8684843809521929E-3</v>
      </c>
      <c r="H26" s="59" t="s">
        <v>93</v>
      </c>
      <c r="I26" s="58">
        <v>2.7703779211325091E-2</v>
      </c>
      <c r="J26" s="59" t="s">
        <v>109</v>
      </c>
      <c r="K26" s="60"/>
    </row>
    <row r="27" spans="2:11" x14ac:dyDescent="0.2">
      <c r="B27" s="41" t="s">
        <v>51</v>
      </c>
      <c r="C27" s="58">
        <v>1.7976300702269226E-2</v>
      </c>
      <c r="D27" s="59" t="s">
        <v>98</v>
      </c>
      <c r="E27" s="58">
        <v>7.4829657952549013E-3</v>
      </c>
      <c r="F27" s="59" t="s">
        <v>87</v>
      </c>
      <c r="G27" s="58">
        <v>2.1898202933300056E-3</v>
      </c>
      <c r="H27" s="59" t="s">
        <v>106</v>
      </c>
      <c r="I27" s="58">
        <v>2.7649086790854132E-2</v>
      </c>
      <c r="J27" s="59" t="s">
        <v>98</v>
      </c>
      <c r="K27" s="60"/>
    </row>
    <row r="28" spans="2:11" x14ac:dyDescent="0.2">
      <c r="B28" s="41" t="s">
        <v>50</v>
      </c>
      <c r="C28" s="58">
        <v>1.2721095550852782E-2</v>
      </c>
      <c r="D28" s="59" t="s">
        <v>103</v>
      </c>
      <c r="E28" s="58">
        <v>6.1023074659450564E-3</v>
      </c>
      <c r="F28" s="59" t="s">
        <v>94</v>
      </c>
      <c r="G28" s="58">
        <v>1.5540106440280034E-3</v>
      </c>
      <c r="H28" s="59" t="s">
        <v>107</v>
      </c>
      <c r="I28" s="58">
        <v>2.0377413660825839E-2</v>
      </c>
      <c r="J28" s="59" t="s">
        <v>96</v>
      </c>
      <c r="K28" s="60"/>
    </row>
    <row r="29" spans="2:11" x14ac:dyDescent="0.2">
      <c r="B29" s="41" t="s">
        <v>58</v>
      </c>
      <c r="C29" s="58">
        <v>1.4427723366444078E-2</v>
      </c>
      <c r="D29" s="59" t="s">
        <v>97</v>
      </c>
      <c r="E29" s="58">
        <v>4.4685573745334647E-3</v>
      </c>
      <c r="F29" s="59" t="s">
        <v>108</v>
      </c>
      <c r="G29" s="58">
        <v>1.2256104683523055E-3</v>
      </c>
      <c r="H29" s="59" t="s">
        <v>108</v>
      </c>
      <c r="I29" s="58">
        <v>2.0121891209329851E-2</v>
      </c>
      <c r="J29" s="59" t="s">
        <v>110</v>
      </c>
      <c r="K29" s="60"/>
    </row>
    <row r="30" spans="2:11" x14ac:dyDescent="0.2">
      <c r="B30" s="41" t="s">
        <v>70</v>
      </c>
      <c r="C30" s="58">
        <v>1.7774227514293677E-2</v>
      </c>
      <c r="D30" s="59" t="s">
        <v>96</v>
      </c>
      <c r="E30" s="58">
        <v>1.6610619044752425E-3</v>
      </c>
      <c r="F30" s="59" t="s">
        <v>110</v>
      </c>
      <c r="G30" s="58">
        <v>6.6495345626200748E-4</v>
      </c>
      <c r="H30" s="59" t="s">
        <v>110</v>
      </c>
      <c r="I30" s="58">
        <v>2.0100242875030927E-2</v>
      </c>
      <c r="J30" s="59" t="s">
        <v>97</v>
      </c>
      <c r="K30" s="60"/>
    </row>
    <row r="31" spans="2:11" x14ac:dyDescent="0.2">
      <c r="B31" s="49" t="s">
        <v>67</v>
      </c>
      <c r="C31" s="61">
        <v>1.5405513534081238E-2</v>
      </c>
      <c r="D31" s="62" t="s">
        <v>110</v>
      </c>
      <c r="E31" s="61">
        <v>3.16130582960203E-3</v>
      </c>
      <c r="F31" s="62" t="s">
        <v>109</v>
      </c>
      <c r="G31" s="61">
        <v>1.107999408106591E-3</v>
      </c>
      <c r="H31" s="62" t="s">
        <v>109</v>
      </c>
      <c r="I31" s="61">
        <v>1.9674818771789861E-2</v>
      </c>
      <c r="J31" s="62" t="s">
        <v>103</v>
      </c>
      <c r="K31" s="60"/>
    </row>
    <row r="32" spans="2:11" x14ac:dyDescent="0.2">
      <c r="B32" s="41" t="s">
        <v>83</v>
      </c>
    </row>
  </sheetData>
  <mergeCells count="1">
    <mergeCell ref="B2:J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workbookViewId="0"/>
  </sheetViews>
  <sheetFormatPr defaultRowHeight="15" x14ac:dyDescent="0.25"/>
  <cols>
    <col min="2" max="2" width="18.140625" customWidth="1"/>
    <col min="3" max="8" width="9.5703125" customWidth="1"/>
    <col min="11" max="11" width="9.5703125" customWidth="1"/>
  </cols>
  <sheetData>
    <row r="1" spans="1:16" x14ac:dyDescent="0.25">
      <c r="C1" s="63"/>
      <c r="D1" s="63"/>
      <c r="E1" s="63"/>
      <c r="F1" s="63"/>
      <c r="G1" s="63"/>
      <c r="H1" s="63"/>
      <c r="J1" s="63"/>
      <c r="K1" s="63"/>
    </row>
    <row r="2" spans="1:16" ht="24.75" customHeight="1" x14ac:dyDescent="0.25">
      <c r="B2" s="26" t="s">
        <v>111</v>
      </c>
      <c r="C2" s="26"/>
      <c r="D2" s="26"/>
      <c r="E2" s="26"/>
      <c r="F2" s="26"/>
      <c r="G2" s="26"/>
      <c r="H2" s="26"/>
      <c r="I2" s="26"/>
      <c r="J2" s="26"/>
      <c r="K2" s="26"/>
    </row>
    <row r="3" spans="1:16" x14ac:dyDescent="0.25">
      <c r="A3" s="63"/>
      <c r="B3" s="64" t="s">
        <v>112</v>
      </c>
      <c r="C3" s="64" t="s">
        <v>7</v>
      </c>
      <c r="D3" s="64" t="s">
        <v>11</v>
      </c>
      <c r="E3" s="64" t="s">
        <v>13</v>
      </c>
      <c r="F3" s="64" t="s">
        <v>19</v>
      </c>
      <c r="G3" s="64" t="s">
        <v>9</v>
      </c>
      <c r="H3" s="64" t="s">
        <v>8</v>
      </c>
      <c r="I3" s="65" t="s">
        <v>18</v>
      </c>
      <c r="J3" s="65" t="s">
        <v>28</v>
      </c>
      <c r="K3" s="64" t="s">
        <v>21</v>
      </c>
    </row>
    <row r="4" spans="1:16" ht="21" customHeight="1" x14ac:dyDescent="0.25">
      <c r="A4" s="63"/>
      <c r="B4" s="66" t="s">
        <v>113</v>
      </c>
      <c r="C4" s="67">
        <v>5.04E-2</v>
      </c>
      <c r="D4" s="6">
        <v>7.6300000000000007E-2</v>
      </c>
      <c r="E4" s="68">
        <v>5.4486958066458098E-2</v>
      </c>
      <c r="F4" s="6">
        <v>4.4699999999999997E-2</v>
      </c>
      <c r="G4" s="6">
        <v>5.1200000000000002E-2</v>
      </c>
      <c r="H4" s="6">
        <v>4.36E-2</v>
      </c>
      <c r="I4" s="6">
        <v>6.2199999999999998E-2</v>
      </c>
      <c r="J4" s="6">
        <v>3.09E-2</v>
      </c>
      <c r="K4" s="6">
        <v>8.3799999999999999E-2</v>
      </c>
    </row>
    <row r="5" spans="1:16" ht="21" customHeight="1" x14ac:dyDescent="0.25">
      <c r="A5" s="63"/>
      <c r="B5" s="69" t="s">
        <v>114</v>
      </c>
      <c r="C5" s="70">
        <v>0.2099</v>
      </c>
      <c r="D5" s="6">
        <v>0.27339999999999998</v>
      </c>
      <c r="E5" s="68">
        <v>0.26197361019274229</v>
      </c>
      <c r="F5" s="6">
        <v>0.22209999999999999</v>
      </c>
      <c r="G5" s="6">
        <v>0.2218</v>
      </c>
      <c r="H5" s="6">
        <v>0.24909999999999999</v>
      </c>
      <c r="I5" s="6">
        <v>0.28539999999999999</v>
      </c>
      <c r="J5" s="6">
        <v>0.2697</v>
      </c>
      <c r="K5" s="6">
        <v>0.30620000000000003</v>
      </c>
    </row>
    <row r="6" spans="1:16" ht="21" customHeight="1" x14ac:dyDescent="0.25">
      <c r="A6" s="63"/>
      <c r="B6" s="69" t="s">
        <v>115</v>
      </c>
      <c r="C6" s="70">
        <v>0.22850000000000001</v>
      </c>
      <c r="D6" s="6">
        <v>0.27810000000000001</v>
      </c>
      <c r="E6" s="68">
        <v>0.29333741253565188</v>
      </c>
      <c r="F6" s="6">
        <v>0.26860000000000001</v>
      </c>
      <c r="G6" s="6">
        <v>0.2445</v>
      </c>
      <c r="H6" s="6">
        <v>0.26719999999999999</v>
      </c>
      <c r="I6" s="6">
        <v>0.26750000000000002</v>
      </c>
      <c r="J6" s="6">
        <v>0.33860000000000001</v>
      </c>
      <c r="K6" s="6">
        <v>0.27660000000000001</v>
      </c>
    </row>
    <row r="7" spans="1:16" ht="21" customHeight="1" x14ac:dyDescent="0.25">
      <c r="A7" s="63"/>
      <c r="B7" s="69" t="s">
        <v>116</v>
      </c>
      <c r="C7" s="70">
        <v>0.34770000000000001</v>
      </c>
      <c r="D7" s="6">
        <v>0.28520000000000001</v>
      </c>
      <c r="E7" s="68">
        <v>0.27534615650320249</v>
      </c>
      <c r="F7" s="6">
        <v>0.31180000000000002</v>
      </c>
      <c r="G7" s="6">
        <v>0.309</v>
      </c>
      <c r="H7" s="6">
        <v>0.32440000000000002</v>
      </c>
      <c r="I7" s="6">
        <v>0.27560000000000001</v>
      </c>
      <c r="J7" s="6">
        <v>0.2757</v>
      </c>
      <c r="K7" s="6">
        <v>0.24429999999999999</v>
      </c>
    </row>
    <row r="8" spans="1:16" ht="21" customHeight="1" x14ac:dyDescent="0.25">
      <c r="A8" s="63"/>
      <c r="B8" s="37" t="s">
        <v>117</v>
      </c>
      <c r="C8" s="71">
        <v>0.1636</v>
      </c>
      <c r="D8" s="72">
        <v>8.6999999999999994E-2</v>
      </c>
      <c r="E8" s="73">
        <v>0.11485586270194519</v>
      </c>
      <c r="F8" s="72">
        <v>0.15279999999999999</v>
      </c>
      <c r="G8" s="72">
        <v>0.17349999999999999</v>
      </c>
      <c r="H8" s="72">
        <v>0.1157</v>
      </c>
      <c r="I8" s="72">
        <v>0.10929999999999999</v>
      </c>
      <c r="J8" s="72">
        <v>8.5099999999999995E-2</v>
      </c>
      <c r="K8" s="72">
        <v>8.9099999999999999E-2</v>
      </c>
    </row>
    <row r="9" spans="1:16" x14ac:dyDescent="0.25">
      <c r="A9" s="63"/>
      <c r="B9" s="63" t="s">
        <v>118</v>
      </c>
      <c r="C9" s="63"/>
      <c r="D9" s="63"/>
      <c r="E9" s="63"/>
      <c r="F9" s="63"/>
      <c r="G9" s="63"/>
      <c r="H9" s="63"/>
      <c r="I9" s="63"/>
      <c r="J9" s="63"/>
      <c r="K9" s="63"/>
    </row>
    <row r="10" spans="1:16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6" x14ac:dyDescent="0.25">
      <c r="A11" s="63"/>
      <c r="B11" s="63"/>
      <c r="C11" s="74"/>
      <c r="D11" s="74"/>
      <c r="E11" s="74"/>
      <c r="F11" s="74"/>
      <c r="G11" s="74"/>
      <c r="H11" s="74"/>
      <c r="I11" s="74"/>
      <c r="J11" s="74"/>
      <c r="K11" s="74"/>
    </row>
    <row r="12" spans="1:16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6" x14ac:dyDescent="0.25">
      <c r="C13" s="63"/>
      <c r="D13" s="63"/>
      <c r="E13" s="63"/>
      <c r="F13" s="63"/>
      <c r="G13" s="63"/>
      <c r="H13" s="63"/>
      <c r="J13" s="63"/>
      <c r="K13" s="63"/>
      <c r="L13" s="68"/>
      <c r="M13" s="68"/>
      <c r="N13" s="68"/>
      <c r="O13" s="68"/>
      <c r="P13" s="68"/>
    </row>
    <row r="14" spans="1:16" x14ac:dyDescent="0.25">
      <c r="C14" s="63"/>
      <c r="D14" s="63"/>
      <c r="E14" s="63"/>
      <c r="F14" s="63"/>
      <c r="G14" s="63"/>
      <c r="H14" s="63"/>
      <c r="J14" s="63"/>
      <c r="K14" s="63"/>
    </row>
    <row r="15" spans="1:16" x14ac:dyDescent="0.25">
      <c r="I15" s="6"/>
      <c r="J15" s="6"/>
      <c r="K15" s="6"/>
      <c r="L15" s="6"/>
      <c r="M15" s="6"/>
    </row>
    <row r="16" spans="1:16" x14ac:dyDescent="0.25">
      <c r="K16" s="6"/>
      <c r="L16" s="6"/>
      <c r="M16" s="6"/>
      <c r="N16" s="6"/>
      <c r="O16" s="6"/>
    </row>
    <row r="17" spans="8:17" x14ac:dyDescent="0.25">
      <c r="H17" s="6"/>
      <c r="I17" s="6"/>
      <c r="J17" s="6"/>
      <c r="K17" s="6"/>
      <c r="L17" s="6"/>
    </row>
    <row r="18" spans="8:17" x14ac:dyDescent="0.25">
      <c r="M18" s="6"/>
      <c r="N18" s="6"/>
      <c r="O18" s="6"/>
      <c r="P18" s="6"/>
      <c r="Q18" s="6"/>
    </row>
    <row r="19" spans="8:17" x14ac:dyDescent="0.25">
      <c r="L19" s="6"/>
      <c r="M19" s="6"/>
      <c r="N19" s="6"/>
      <c r="O19" s="6"/>
      <c r="P19" s="6"/>
    </row>
    <row r="23" spans="8:17" x14ac:dyDescent="0.25">
      <c r="L23" s="6"/>
      <c r="M23" s="6"/>
      <c r="N23" s="6"/>
      <c r="O23" s="6"/>
      <c r="P23" s="6"/>
    </row>
  </sheetData>
  <mergeCells count="1">
    <mergeCell ref="B2:K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</vt:i4>
      </vt:variant>
    </vt:vector>
  </HeadingPairs>
  <TitlesOfParts>
    <vt:vector size="17" baseType="lpstr">
      <vt:lpstr>Tabela1</vt:lpstr>
      <vt:lpstr>Tabela2</vt:lpstr>
      <vt:lpstr>Tabela3</vt:lpstr>
      <vt:lpstr>Tabela4</vt:lpstr>
      <vt:lpstr>Tabela5</vt:lpstr>
      <vt:lpstr>Grafico1</vt:lpstr>
      <vt:lpstr>Tabela6</vt:lpstr>
      <vt:lpstr>Tabela7</vt:lpstr>
      <vt:lpstr>Tabela8</vt:lpstr>
      <vt:lpstr>Tabela9</vt:lpstr>
      <vt:lpstr>Tabela10</vt:lpstr>
      <vt:lpstr>Tabela11</vt:lpstr>
      <vt:lpstr>Tabela12</vt:lpstr>
      <vt:lpstr>Tabela13</vt:lpstr>
      <vt:lpstr>Tabela14</vt:lpstr>
      <vt:lpstr>Tabela15</vt:lpstr>
      <vt:lpstr>Tabela13!Area_de_impressao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2016-01-18T13:16:36Z</dcterms:modified>
</cp:coreProperties>
</file>