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\Documents\FEE\"/>
    </mc:Choice>
  </mc:AlternateContent>
  <bookViews>
    <workbookView xWindow="0" yWindow="0" windowWidth="20490" windowHeight="7755" firstSheet="9" activeTab="10"/>
  </bookViews>
  <sheets>
    <sheet name="Gráf1" sheetId="2" r:id="rId1"/>
    <sheet name="Tabela do grafico 1" sheetId="1" r:id="rId2"/>
    <sheet name="Tabela 1" sheetId="3" r:id="rId3"/>
    <sheet name="Tabela 2" sheetId="4" r:id="rId4"/>
    <sheet name="Tabela 3" sheetId="5" r:id="rId5"/>
    <sheet name="Tabela 4" sheetId="6" r:id="rId6"/>
    <sheet name="Gráf2" sheetId="8" r:id="rId7"/>
    <sheet name="Tabela do grafico 2" sheetId="7" r:id="rId8"/>
    <sheet name="Gráf3" sheetId="10" r:id="rId9"/>
    <sheet name="Tabela do grafico 3" sheetId="9" r:id="rId10"/>
    <sheet name="Tabela 5" sheetId="11" r:id="rId11"/>
    <sheet name="Tabela 6" sheetId="12" r:id="rId12"/>
    <sheet name="Gráf4" sheetId="14" r:id="rId13"/>
    <sheet name="Tabela do grafico 4" sheetId="13" r:id="rId14"/>
    <sheet name="Tabela 7" sheetId="15" r:id="rId15"/>
    <sheet name="Tabela 8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E12" i="6" l="1"/>
  <c r="F11" i="6"/>
  <c r="E11" i="6"/>
  <c r="F10" i="6"/>
  <c r="E10" i="6"/>
  <c r="F9" i="6"/>
  <c r="E9" i="6"/>
  <c r="F8" i="6"/>
  <c r="E8" i="6"/>
</calcChain>
</file>

<file path=xl/sharedStrings.xml><?xml version="1.0" encoding="utf-8"?>
<sst xmlns="http://schemas.openxmlformats.org/spreadsheetml/2006/main" count="250" uniqueCount="160">
  <si>
    <t>dez/14 a maio/15</t>
  </si>
  <si>
    <t>dez/13 a maio/14</t>
  </si>
  <si>
    <t>maio</t>
  </si>
  <si>
    <t>dezembro</t>
  </si>
  <si>
    <t>janeiro</t>
  </si>
  <si>
    <t>fevereiro</t>
  </si>
  <si>
    <t>março</t>
  </si>
  <si>
    <t>abril</t>
  </si>
  <si>
    <t>DISCRIMINAÇÃO</t>
  </si>
  <si>
    <t>DEZ./2014</t>
  </si>
  <si>
    <t>JAN./2015</t>
  </si>
  <si>
    <t>FEV./2015</t>
  </si>
  <si>
    <t>MAR./2015</t>
  </si>
  <si>
    <t>ABR./2015</t>
  </si>
  <si>
    <t>MAIO/2015</t>
  </si>
  <si>
    <t>VARIAÇÃO ABSOLUTA</t>
  </si>
  <si>
    <t>VARIAÇÃO RELATIVA (%)</t>
  </si>
  <si>
    <t>MAIO/15 - DEZ./14</t>
  </si>
  <si>
    <t>Total</t>
  </si>
  <si>
    <t/>
  </si>
  <si>
    <t>Indústria de Transformação</t>
  </si>
  <si>
    <t>Construção</t>
  </si>
  <si>
    <t xml:space="preserve">Comércio; reparação de veículos automotores e motocicletas </t>
  </si>
  <si>
    <t>Serviços</t>
  </si>
  <si>
    <t>Assalariados</t>
  </si>
  <si>
    <t>Assalariado do setor privado</t>
  </si>
  <si>
    <t>Assalariado do setor público</t>
  </si>
  <si>
    <t>Autônomos</t>
  </si>
  <si>
    <t>Empregados domésticos</t>
  </si>
  <si>
    <t>Outros (1)</t>
  </si>
  <si>
    <t>Estimativa do número de ocupados e variações absoluta e relativa, por setor de atividade econômica e posição na ocupação, na Região Metropolitana de Porto Alegre (RMPA) — dez./13-maio/14</t>
  </si>
  <si>
    <t>FONTE: PED-RMPA - Convênio FEE, FGTAS, PMPA, SEADE, DIEESE e apoio MTE/FAT.</t>
  </si>
  <si>
    <t>(1) Englobam empregadores, profissionais universitários autônomos, donos de negócio familiar, etc.</t>
  </si>
  <si>
    <t>Tabela 1</t>
  </si>
  <si>
    <t>Outros</t>
  </si>
  <si>
    <t xml:space="preserve">    Jan./2015</t>
  </si>
  <si>
    <t xml:space="preserve">    Jan./2014</t>
  </si>
  <si>
    <t xml:space="preserve">    Fev./2015</t>
  </si>
  <si>
    <t xml:space="preserve">    Fev./2014</t>
  </si>
  <si>
    <t xml:space="preserve">    Mar./2015</t>
  </si>
  <si>
    <t xml:space="preserve">    Mar./2014</t>
  </si>
  <si>
    <t xml:space="preserve">    Abr./2015</t>
  </si>
  <si>
    <t xml:space="preserve">    Abr./2014</t>
  </si>
  <si>
    <t xml:space="preserve">    Maio/2015</t>
  </si>
  <si>
    <t xml:space="preserve">    Maio/2014</t>
  </si>
  <si>
    <t xml:space="preserve">    Jan.-Maio/15</t>
  </si>
  <si>
    <t xml:space="preserve">    Jan.-Maio/14</t>
  </si>
  <si>
    <t>(1.000 pessoas)</t>
  </si>
  <si>
    <t>(%)</t>
  </si>
  <si>
    <t>Taxa de variação do estoque de ocupados de cada mês e do estoque médio em relação ao mesmo período do ano anterior, por setor de atividade econômica e posição na ocupação, na Região Metropolitana de Porto Alegre (RMPA) — jan.-maio 2014-15</t>
  </si>
  <si>
    <t>Tabela 2</t>
  </si>
  <si>
    <t>SETORES</t>
  </si>
  <si>
    <t>Empregos maio 2015</t>
  </si>
  <si>
    <t>Variação absoluta</t>
  </si>
  <si>
    <t>Variação relativa (%)</t>
  </si>
  <si>
    <t>Distribuição (%)</t>
  </si>
  <si>
    <t>Acumulada no ano de 2015</t>
  </si>
  <si>
    <t>TOTAL</t>
  </si>
  <si>
    <t>Agricultura, pecuária produção florestal, pesca e aqüicultura</t>
  </si>
  <si>
    <t>Indústria extrativa</t>
  </si>
  <si>
    <t>Indústria de transformação</t>
  </si>
  <si>
    <t>Metal-mecânica</t>
  </si>
  <si>
    <t>Calçados</t>
  </si>
  <si>
    <t>Química, borracha e material plástico</t>
  </si>
  <si>
    <t>Produtos alimentícios e bebidas</t>
  </si>
  <si>
    <t>Demais subsetores</t>
  </si>
  <si>
    <t>Eletricidade e gás</t>
  </si>
  <si>
    <t>Água, esgoto, atividades de gestão de resíduos e descontaminação</t>
  </si>
  <si>
    <t>Comércio, reparação de veículos automotores</t>
  </si>
  <si>
    <t>Atividades administrativas e serviços complementares</t>
  </si>
  <si>
    <t>Saúde humana e serviços sociais</t>
  </si>
  <si>
    <t>Transporte, armazenagem e correio</t>
  </si>
  <si>
    <t>Alojamento e alimentação</t>
  </si>
  <si>
    <t>Educação</t>
  </si>
  <si>
    <t>Demais serviços</t>
  </si>
  <si>
    <t>Número e variação do emprego formal, segundo setores de atividade econômica na RMPA – jan.-maio 2015</t>
  </si>
  <si>
    <t>Tabela 3</t>
  </si>
  <si>
    <t>Fonte: Ministério do Trabalho e Emprego – MTE. Cadastro Geral de Empregados e Desempregados – Caged</t>
  </si>
  <si>
    <t>Nº abs.</t>
  </si>
  <si>
    <t>ESTIMATIVAS (1.000 pessoas)</t>
  </si>
  <si>
    <t>VARIAÇÕES</t>
  </si>
  <si>
    <t>Jan.-Maio/14</t>
  </si>
  <si>
    <t>Jan.-Maio/15</t>
  </si>
  <si>
    <t>População total</t>
  </si>
  <si>
    <t>População em Idade Ativa (PIA)</t>
  </si>
  <si>
    <t>População Economicamente Ativa (PEA)</t>
  </si>
  <si>
    <t>Ocupados</t>
  </si>
  <si>
    <t>Desempregados</t>
  </si>
  <si>
    <t>Taxa de participação (%)</t>
  </si>
  <si>
    <t>-</t>
  </si>
  <si>
    <t>Taxa de desemprego (%)</t>
  </si>
  <si>
    <t>Absoluta            (1.000 pessoas)</t>
  </si>
  <si>
    <t>Relativa        (%)</t>
  </si>
  <si>
    <t>Estimativa do número médio de pessoas da População Economicamente Ativa da Região Metropolitana de Porto Alegre — jan.-maio 2014-15</t>
  </si>
  <si>
    <t>FONTE DOS DADOS BRUTOS: PED-RMPA - Convênio FEE, FGTAS, PMPA, SEADE, DIEESE e apoio MTE/FAT.</t>
  </si>
  <si>
    <t>(1) O cálculo das médias de jan.-maio/14 e jan.-maio/15 foi elaborado pelo autor com os microdados da Pesquisa de Emprego e Desemprego na Região Metropolitana de Porto Alegre (PED-RMPA).</t>
  </si>
  <si>
    <t>Tabela 4</t>
  </si>
  <si>
    <t>Maio</t>
  </si>
  <si>
    <t>Dezembro</t>
  </si>
  <si>
    <t>Janeiro</t>
  </si>
  <si>
    <t>Fevereiro</t>
  </si>
  <si>
    <t>Março</t>
  </si>
  <si>
    <t>Abril</t>
  </si>
  <si>
    <t>Dez./2014 - Maio/2015</t>
  </si>
  <si>
    <t>Dez./2013 - Maio/2014</t>
  </si>
  <si>
    <t>Taxas de participação da População Economicamente Ativa (PEA) no total da População em Idade Ativa (PIA), por sexo, idade e posição no domicílio, na Região Metropolitana de Porto Alegre (RMPA) — dez./13 e maio/14</t>
  </si>
  <si>
    <t>DEZ./14</t>
  </si>
  <si>
    <t>MAIO/15</t>
  </si>
  <si>
    <t>Sexo</t>
  </si>
  <si>
    <t>Homens</t>
  </si>
  <si>
    <t>Mulheres</t>
  </si>
  <si>
    <t>Idade</t>
  </si>
  <si>
    <t>(1)-</t>
  </si>
  <si>
    <t>De 25 a 39 anos</t>
  </si>
  <si>
    <t>40 anos ou mais</t>
  </si>
  <si>
    <t>Posição no domicílio</t>
  </si>
  <si>
    <t>Chefe</t>
  </si>
  <si>
    <t>Cônjuge</t>
  </si>
  <si>
    <t>Filho</t>
  </si>
  <si>
    <t>(1) A amostra não comporta desagregação para essa categoria.</t>
  </si>
  <si>
    <t>Tabela 5</t>
  </si>
  <si>
    <t>Taxas de desemprego e taxas médias, por atributos pessoais, na RMPA — dez./14-maio/15</t>
  </si>
  <si>
    <t>JAN./15</t>
  </si>
  <si>
    <t>FEV./15</t>
  </si>
  <si>
    <t>MAR./15</t>
  </si>
  <si>
    <t>ABR./15</t>
  </si>
  <si>
    <t>TAXAS MÉDIAS (1)</t>
  </si>
  <si>
    <t>De 10 a 17 anos</t>
  </si>
  <si>
    <t>(2)-</t>
  </si>
  <si>
    <t xml:space="preserve">De 18 a 24 anos </t>
  </si>
  <si>
    <t xml:space="preserve">De 25 a 39 anos </t>
  </si>
  <si>
    <t xml:space="preserve">40 anos e mais </t>
  </si>
  <si>
    <t xml:space="preserve">Chefe </t>
  </si>
  <si>
    <t xml:space="preserve">Demais membros </t>
  </si>
  <si>
    <t>Tabela 6</t>
  </si>
  <si>
    <t>(1) O cálculo das médias de jan.-maio/14 e jan.-maio/15 foi elaborado pelo autor com os microdados da Pesquisa de Emprego e Desemprego na Região Metropolitana de Porto Alegre (PED-RMPA). (2) A amostra não comporta desagregação para essa categoria.</t>
  </si>
  <si>
    <t>Dez./2013 - Abr./2014</t>
  </si>
  <si>
    <t>Dez./2014 - Abr./2015</t>
  </si>
  <si>
    <t xml:space="preserve">   Dez./2014</t>
  </si>
  <si>
    <t>Total de ocupados</t>
  </si>
  <si>
    <t>Total de assalariados</t>
  </si>
  <si>
    <t>Assalariados do setor privado</t>
  </si>
  <si>
    <t>Comércio; reparação de veículos automotores e motocicletas</t>
  </si>
  <si>
    <t>Assalariados do setor público</t>
  </si>
  <si>
    <t>(R$)</t>
  </si>
  <si>
    <t>Tabela 7</t>
  </si>
  <si>
    <t>NOTA: O inflator utilizado foi o IPC-IEPE; valores em reais de abr./15.</t>
  </si>
  <si>
    <t>Jan./15</t>
  </si>
  <si>
    <t>Fev./15</t>
  </si>
  <si>
    <t>Mar./15</t>
  </si>
  <si>
    <t>Abr./15</t>
  </si>
  <si>
    <t>Jan./14</t>
  </si>
  <si>
    <t>Fev./14</t>
  </si>
  <si>
    <t>Mar./14</t>
  </si>
  <si>
    <t>Abr./14</t>
  </si>
  <si>
    <t>Setor público</t>
  </si>
  <si>
    <t>Taxa de variação do rendimento e salário médio real, de cada mês ao mesmo mês do ano anterior, por setor de atividade econômica, na RMPA — jan.-abr. 2014-15</t>
  </si>
  <si>
    <t>Tabela 8</t>
  </si>
  <si>
    <t>Rendimento , salário médio real e taxa de variação, segundo o setor de atividade econômica, na RMPA — dez./2014 – abr./2015.</t>
  </si>
  <si>
    <t>De 18 a 24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</si>
</sst>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0.0%"/>
    <numFmt numFmtId="166" formatCode="0.000000"/>
    <numFmt numFmtId="167" formatCode="_(* #,##0_);_(* \(#,##0\);_(* &quot;-&quot;??_);_(@_)"/>
    <numFmt numFmtId="168" formatCode="_-* #,##0_-;\-* #,##0_-;_-* &quot;-&quot;??_-;_-@_-"/>
    <numFmt numFmtId="169" formatCode="_-?0.0"/>
    <numFmt numFmtId="170" formatCode="?\ ???"/>
    <numFmt numFmtId="171" formatCode="0.0000000"/>
    <numFmt numFmtId="172" formatCode="0.00000000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2"/>
      <name val="Courier New"/>
      <family val="3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3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2" applyNumberFormat="1" applyFont="1"/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0" fontId="0" fillId="0" borderId="2" xfId="0" applyBorder="1" applyAlignment="1">
      <alignment horizontal="left" indent="4"/>
    </xf>
    <xf numFmtId="0" fontId="0" fillId="0" borderId="2" xfId="0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167" fontId="4" fillId="0" borderId="0" xfId="0" applyNumberFormat="1" applyFont="1" applyFill="1" applyBorder="1"/>
    <xf numFmtId="10" fontId="4" fillId="0" borderId="0" xfId="2" applyNumberFormat="1" applyFont="1" applyFill="1" applyBorder="1"/>
    <xf numFmtId="165" fontId="4" fillId="0" borderId="0" xfId="2" applyNumberFormat="1" applyFont="1" applyFill="1" applyBorder="1"/>
    <xf numFmtId="3" fontId="4" fillId="0" borderId="0" xfId="0" applyNumberFormat="1" applyFont="1" applyFill="1" applyBorder="1"/>
    <xf numFmtId="167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0" xfId="0" applyFont="1" applyFill="1" applyBorder="1" applyAlignment="1">
      <alignment horizontal="left" indent="4"/>
    </xf>
    <xf numFmtId="0" fontId="4" fillId="0" borderId="0" xfId="0" applyFont="1" applyFill="1" applyBorder="1" applyAlignment="1">
      <alignment horizontal="left" wrapText="1" indent="4"/>
    </xf>
    <xf numFmtId="0" fontId="4" fillId="0" borderId="2" xfId="0" applyFont="1" applyFill="1" applyBorder="1" applyAlignment="1">
      <alignment horizontal="left" indent="4"/>
    </xf>
    <xf numFmtId="167" fontId="4" fillId="0" borderId="2" xfId="1" applyNumberFormat="1" applyFont="1" applyFill="1" applyBorder="1"/>
    <xf numFmtId="165" fontId="4" fillId="0" borderId="2" xfId="2" applyNumberFormat="1" applyFont="1" applyFill="1" applyBorder="1"/>
    <xf numFmtId="3" fontId="4" fillId="0" borderId="2" xfId="1" applyNumberFormat="1" applyFont="1" applyFill="1" applyBorder="1"/>
    <xf numFmtId="164" fontId="4" fillId="0" borderId="0" xfId="0" applyNumberFormat="1" applyFont="1" applyFill="1" applyBorder="1"/>
    <xf numFmtId="166" fontId="4" fillId="0" borderId="0" xfId="0" applyNumberFormat="1" applyFont="1" applyFill="1" applyBorder="1"/>
    <xf numFmtId="164" fontId="4" fillId="0" borderId="0" xfId="2" applyNumberFormat="1" applyFont="1" applyFill="1" applyBorder="1"/>
    <xf numFmtId="164" fontId="4" fillId="0" borderId="2" xfId="2" applyNumberFormat="1" applyFont="1" applyFill="1" applyBorder="1"/>
    <xf numFmtId="164" fontId="4" fillId="0" borderId="2" xfId="0" applyNumberFormat="1" applyFont="1" applyFill="1" applyBorder="1"/>
    <xf numFmtId="0" fontId="6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8" fontId="0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3" xfId="0" applyBorder="1"/>
    <xf numFmtId="17" fontId="0" fillId="0" borderId="3" xfId="0" quotePrefix="1" applyNumberFormat="1" applyBorder="1" applyAlignment="1">
      <alignment horizontal="center"/>
    </xf>
    <xf numFmtId="0" fontId="0" fillId="0" borderId="0" xfId="0" applyAlignment="1">
      <alignment horizontal="right"/>
    </xf>
    <xf numFmtId="169" fontId="8" fillId="2" borderId="0" xfId="0" applyNumberFormat="1" applyFont="1" applyFill="1" applyAlignment="1">
      <alignment horizontal="center" vertical="center"/>
    </xf>
    <xf numFmtId="170" fontId="10" fillId="3" borderId="0" xfId="3" applyNumberFormat="1" applyFont="1" applyFill="1" applyAlignment="1" applyProtection="1">
      <alignment horizontal="center" vertical="center"/>
    </xf>
    <xf numFmtId="167" fontId="0" fillId="0" borderId="0" xfId="1" applyNumberFormat="1" applyFont="1"/>
    <xf numFmtId="170" fontId="0" fillId="0" borderId="0" xfId="0" applyNumberFormat="1"/>
    <xf numFmtId="0" fontId="0" fillId="0" borderId="0" xfId="0" applyAlignment="1">
      <alignment horizontal="left" indent="2"/>
    </xf>
    <xf numFmtId="167" fontId="0" fillId="0" borderId="2" xfId="1" applyNumberFormat="1" applyFont="1" applyBorder="1"/>
    <xf numFmtId="0" fontId="8" fillId="3" borderId="0" xfId="0" applyFont="1" applyFill="1"/>
    <xf numFmtId="0" fontId="0" fillId="0" borderId="2" xfId="0" applyBorder="1" applyAlignment="1">
      <alignment horizontal="center" vertical="top"/>
    </xf>
    <xf numFmtId="0" fontId="0" fillId="0" borderId="2" xfId="0" applyBorder="1" applyAlignment="1"/>
    <xf numFmtId="171" fontId="0" fillId="0" borderId="0" xfId="2" applyNumberFormat="1" applyFont="1"/>
    <xf numFmtId="171" fontId="0" fillId="0" borderId="0" xfId="0" applyNumberFormat="1"/>
    <xf numFmtId="164" fontId="0" fillId="0" borderId="0" xfId="2" applyNumberFormat="1" applyFont="1"/>
    <xf numFmtId="164" fontId="0" fillId="0" borderId="2" xfId="2" applyNumberFormat="1" applyFont="1" applyBorder="1"/>
    <xf numFmtId="168" fontId="0" fillId="0" borderId="0" xfId="1" applyNumberFormat="1" applyFont="1"/>
    <xf numFmtId="168" fontId="0" fillId="0" borderId="2" xfId="1" applyNumberFormat="1" applyFont="1" applyBorder="1"/>
    <xf numFmtId="168" fontId="9" fillId="0" borderId="0" xfId="1" applyNumberFormat="1" applyFont="1" applyBorder="1"/>
    <xf numFmtId="172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Normal" xfId="0" builtinId="0"/>
    <cellStyle name="Normal_PED-6" xfId="3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4.xml"/><Relationship Id="rId1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2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05782512653029E-2"/>
          <c:y val="7.0529183852018507E-2"/>
          <c:w val="0.9301932756527318"/>
          <c:h val="0.81249660459109274"/>
        </c:manualLayout>
      </c:layout>
      <c:lineChart>
        <c:grouping val="standard"/>
        <c:varyColors val="0"/>
        <c:ser>
          <c:idx val="0"/>
          <c:order val="0"/>
          <c:tx>
            <c:strRef>
              <c:f>'Tabela do grafico 1'!$C$3</c:f>
              <c:strCache>
                <c:ptCount val="1"/>
                <c:pt idx="0">
                  <c:v>dez/14 a maio/15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762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1'!$B$4:$B$9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1'!$C$4:$C$9</c:f>
              <c:numCache>
                <c:formatCode>General</c:formatCode>
                <c:ptCount val="6"/>
                <c:pt idx="0">
                  <c:v>1732</c:v>
                </c:pt>
                <c:pt idx="1">
                  <c:v>1730</c:v>
                </c:pt>
                <c:pt idx="2">
                  <c:v>1746</c:v>
                </c:pt>
                <c:pt idx="3">
                  <c:v>1736</c:v>
                </c:pt>
                <c:pt idx="4">
                  <c:v>1760</c:v>
                </c:pt>
                <c:pt idx="5">
                  <c:v>1748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'Tabela do grafico 1'!$D$3</c:f>
              <c:strCache>
                <c:ptCount val="1"/>
                <c:pt idx="0">
                  <c:v>dez/13 a maio/14</c:v>
                </c:pt>
              </c:strCache>
            </c:strRef>
          </c:tx>
          <c:spPr>
            <a:ln w="635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1'!$B$4:$B$9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1'!$D$4:$D$9</c:f>
              <c:numCache>
                <c:formatCode>General</c:formatCode>
                <c:ptCount val="6"/>
                <c:pt idx="0">
                  <c:v>1784</c:v>
                </c:pt>
                <c:pt idx="1">
                  <c:v>1783</c:v>
                </c:pt>
                <c:pt idx="2">
                  <c:v>1787</c:v>
                </c:pt>
                <c:pt idx="3">
                  <c:v>1761</c:v>
                </c:pt>
                <c:pt idx="4">
                  <c:v>1761</c:v>
                </c:pt>
                <c:pt idx="5">
                  <c:v>1730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96304"/>
        <c:axId val="1703393584"/>
      </c:lineChart>
      <c:catAx>
        <c:axId val="170339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393584"/>
        <c:crosses val="autoZero"/>
        <c:auto val="1"/>
        <c:lblAlgn val="ctr"/>
        <c:lblOffset val="100"/>
        <c:noMultiLvlLbl val="0"/>
      </c:catAx>
      <c:valAx>
        <c:axId val="170339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39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08250309299796E-2"/>
          <c:y val="7.9460234137399485E-2"/>
          <c:w val="0.90939080785608506"/>
          <c:h val="0.79060200808232306"/>
        </c:manualLayout>
      </c:layout>
      <c:lineChart>
        <c:grouping val="standard"/>
        <c:varyColors val="0"/>
        <c:ser>
          <c:idx val="0"/>
          <c:order val="0"/>
          <c:tx>
            <c:strRef>
              <c:f>'Tabela do grafico 2'!$C$2</c:f>
              <c:strCache>
                <c:ptCount val="1"/>
                <c:pt idx="0">
                  <c:v>Dez./2013 - Maio/2014</c:v>
                </c:pt>
              </c:strCache>
            </c:strRef>
          </c:tx>
          <c:spPr>
            <a:ln w="635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2'!$B$3:$B$8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2'!$C$3:$C$8</c:f>
              <c:numCache>
                <c:formatCode>_-* #,##0_-;\-* #,##0_-;_-* "-"??_-;_-@_-</c:formatCode>
                <c:ptCount val="6"/>
                <c:pt idx="0">
                  <c:v>1900</c:v>
                </c:pt>
                <c:pt idx="1">
                  <c:v>1891</c:v>
                </c:pt>
                <c:pt idx="2">
                  <c:v>1893</c:v>
                </c:pt>
                <c:pt idx="3">
                  <c:v>1873</c:v>
                </c:pt>
                <c:pt idx="4">
                  <c:v>1875</c:v>
                </c:pt>
                <c:pt idx="5">
                  <c:v>1844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'Tabela do grafico 2'!$D$2</c:f>
              <c:strCache>
                <c:ptCount val="1"/>
                <c:pt idx="0">
                  <c:v>Dez./2014 - Maio/2015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2'!$B$3:$B$8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2'!$D$3:$D$8</c:f>
              <c:numCache>
                <c:formatCode>_-* #,##0_-;\-* #,##0_-;_-* "-"??_-;_-@_-</c:formatCode>
                <c:ptCount val="6"/>
                <c:pt idx="0">
                  <c:v>1845</c:v>
                </c:pt>
                <c:pt idx="1">
                  <c:v>1836</c:v>
                </c:pt>
                <c:pt idx="2">
                  <c:v>1852</c:v>
                </c:pt>
                <c:pt idx="3">
                  <c:v>1851</c:v>
                </c:pt>
                <c:pt idx="4">
                  <c:v>1894</c:v>
                </c:pt>
                <c:pt idx="5">
                  <c:v>1896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95760"/>
        <c:axId val="1703400112"/>
      </c:lineChart>
      <c:catAx>
        <c:axId val="170339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400112"/>
        <c:crosses val="autoZero"/>
        <c:auto val="1"/>
        <c:lblAlgn val="ctr"/>
        <c:lblOffset val="100"/>
        <c:noMultiLvlLbl val="0"/>
      </c:catAx>
      <c:valAx>
        <c:axId val="17034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3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56013007043801E-2"/>
          <c:y val="8.5809440486605854E-2"/>
          <c:w val="0.93634304515834099"/>
          <c:h val="0.78425280173311673"/>
        </c:manualLayout>
      </c:layout>
      <c:lineChart>
        <c:grouping val="standard"/>
        <c:varyColors val="0"/>
        <c:ser>
          <c:idx val="0"/>
          <c:order val="0"/>
          <c:tx>
            <c:strRef>
              <c:f>'Tabela do grafico 3'!$C$3</c:f>
              <c:strCache>
                <c:ptCount val="1"/>
                <c:pt idx="0">
                  <c:v>Dez./2013 - Maio/2014</c:v>
                </c:pt>
              </c:strCache>
            </c:strRef>
          </c:tx>
          <c:spPr>
            <a:ln w="635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3'!$B$4:$B$9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3'!$C$4:$C$9</c:f>
              <c:numCache>
                <c:formatCode>General</c:formatCode>
                <c:ptCount val="6"/>
                <c:pt idx="0">
                  <c:v>6.1</c:v>
                </c:pt>
                <c:pt idx="1">
                  <c:v>5.7</c:v>
                </c:pt>
                <c:pt idx="2">
                  <c:v>5.6</c:v>
                </c:pt>
                <c:pt idx="3">
                  <c:v>6</c:v>
                </c:pt>
                <c:pt idx="4">
                  <c:v>6.1</c:v>
                </c:pt>
                <c:pt idx="5">
                  <c:v>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'Tabela do grafico 3'!$D$3</c:f>
              <c:strCache>
                <c:ptCount val="1"/>
                <c:pt idx="0">
                  <c:v>Dez./2014 - Maio/2015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3'!$B$4:$B$9</c:f>
              <c:strCache>
                <c:ptCount val="6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  <c:pt idx="5">
                  <c:v>Maio</c:v>
                </c:pt>
              </c:strCache>
            </c:strRef>
          </c:cat>
          <c:val>
            <c:numRef>
              <c:f>'Tabela do grafico 3'!$D$4:$D$9</c:f>
              <c:numCache>
                <c:formatCode>General</c:formatCode>
                <c:ptCount val="6"/>
                <c:pt idx="0">
                  <c:v>6.1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7.1</c:v>
                </c:pt>
                <c:pt idx="5">
                  <c:v>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403376"/>
        <c:axId val="1831196432"/>
      </c:lineChart>
      <c:catAx>
        <c:axId val="170340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196432"/>
        <c:crossesAt val="0"/>
        <c:auto val="1"/>
        <c:lblAlgn val="ctr"/>
        <c:lblOffset val="100"/>
        <c:noMultiLvlLbl val="0"/>
      </c:catAx>
      <c:valAx>
        <c:axId val="183119643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40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3386317650348E-2"/>
          <c:y val="8.3693038370203726E-2"/>
          <c:w val="0.92239567184773452"/>
          <c:h val="0.78636920384951881"/>
        </c:manualLayout>
      </c:layout>
      <c:lineChart>
        <c:grouping val="standard"/>
        <c:varyColors val="0"/>
        <c:ser>
          <c:idx val="0"/>
          <c:order val="0"/>
          <c:tx>
            <c:strRef>
              <c:f>'Tabela do grafico 4'!$C$3</c:f>
              <c:strCache>
                <c:ptCount val="1"/>
                <c:pt idx="0">
                  <c:v>Dez./2013 - Abr./2014</c:v>
                </c:pt>
              </c:strCache>
            </c:strRef>
          </c:tx>
          <c:spPr>
            <a:ln w="635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4'!$B$4:$B$8</c:f>
              <c:strCache>
                <c:ptCount val="5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</c:strCache>
            </c:strRef>
          </c:cat>
          <c:val>
            <c:numRef>
              <c:f>'Tabela do grafico 4'!$C$4:$C$8</c:f>
              <c:numCache>
                <c:formatCode>_-* #,##0_-;\-* #,##0_-;_-* "-"??_-;_-@_-</c:formatCode>
                <c:ptCount val="5"/>
                <c:pt idx="0">
                  <c:v>2015</c:v>
                </c:pt>
                <c:pt idx="1">
                  <c:v>2021</c:v>
                </c:pt>
                <c:pt idx="2">
                  <c:v>2020</c:v>
                </c:pt>
                <c:pt idx="3">
                  <c:v>2043</c:v>
                </c:pt>
                <c:pt idx="4">
                  <c:v>2031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'Tabela do grafico 4'!$D$3</c:f>
              <c:strCache>
                <c:ptCount val="1"/>
                <c:pt idx="0">
                  <c:v>Dez./2014 - Abr./2015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cat>
            <c:strRef>
              <c:f>'Tabela do grafico 4'!$B$4:$B$8</c:f>
              <c:strCache>
                <c:ptCount val="5"/>
                <c:pt idx="0">
                  <c:v>Dezembro</c:v>
                </c:pt>
                <c:pt idx="1">
                  <c:v>Janeiro</c:v>
                </c:pt>
                <c:pt idx="2">
                  <c:v>Fevereiro</c:v>
                </c:pt>
                <c:pt idx="3">
                  <c:v>Março</c:v>
                </c:pt>
                <c:pt idx="4">
                  <c:v>Abril</c:v>
                </c:pt>
              </c:strCache>
            </c:strRef>
          </c:cat>
          <c:val>
            <c:numRef>
              <c:f>'Tabela do grafico 4'!$D$4:$D$8</c:f>
              <c:numCache>
                <c:formatCode>_-* #,##0_-;\-* #,##0_-;_-* "-"??_-;_-@_-</c:formatCode>
                <c:ptCount val="5"/>
                <c:pt idx="0">
                  <c:v>1914</c:v>
                </c:pt>
                <c:pt idx="1">
                  <c:v>1911</c:v>
                </c:pt>
                <c:pt idx="2">
                  <c:v>1893</c:v>
                </c:pt>
                <c:pt idx="3">
                  <c:v>1871</c:v>
                </c:pt>
                <c:pt idx="4">
                  <c:v>1861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204592"/>
        <c:axId val="1831208400"/>
      </c:lineChart>
      <c:catAx>
        <c:axId val="183120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208400"/>
        <c:crosses val="autoZero"/>
        <c:auto val="1"/>
        <c:lblAlgn val="ctr"/>
        <c:lblOffset val="100"/>
        <c:noMultiLvlLbl val="0"/>
      </c:catAx>
      <c:valAx>
        <c:axId val="18312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20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0.0452</cdr:x>
      <cdr:y>0.0068</cdr:y>
    </cdr:from>
    <cdr:to>
      <cdr:x>0.20763</cdr:x>
      <cdr:y>0.06122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429" y="40821"/>
          <a:ext cx="1564821" cy="326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/>
            <a:t>(1.000 pessoas)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0.05367</cdr:x>
      <cdr:y>0.01134</cdr:y>
    </cdr:from>
    <cdr:to>
      <cdr:x>0.20904</cdr:x>
      <cdr:y>0.06803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17071" y="68036"/>
          <a:ext cx="1496786" cy="340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0.05932</cdr:x>
      <cdr:y>0.01134</cdr:y>
    </cdr:from>
    <cdr:to>
      <cdr:x>0.24718</cdr:x>
      <cdr:y>0.06122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571500" y="68036"/>
          <a:ext cx="1809750" cy="299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/>
            <a:t>(1.000 pessoas)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0.04944</cdr:x>
      <cdr:y>0.00454</cdr:y>
    </cdr:from>
    <cdr:to>
      <cdr:x>0.14124</cdr:x>
      <cdr:y>0.07483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6250" y="27214"/>
          <a:ext cx="884464" cy="421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/>
            <a:t>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0.05791</cdr:x>
      <cdr:y>0.01814</cdr:y>
    </cdr:from>
    <cdr:to>
      <cdr:x>0.16808</cdr:x>
      <cdr:y>0.07029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57893" y="108857"/>
          <a:ext cx="1061357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/>
            <a:t>(R$)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9" sqref="B9"/>
    </sheetView>
  </sheetViews>
  <sheetFormatPr defaultRowHeight="15" x14ac:dyDescent="0.25"/>
  <sheetData>
    <row r="3" spans="2:4" x14ac:dyDescent="0.25">
      <c r="C3" t="s">
        <v>0</v>
      </c>
      <c r="D3" t="s">
        <v>1</v>
      </c>
    </row>
    <row r="4" spans="2:4" x14ac:dyDescent="0.25">
      <c r="B4" t="s">
        <v>3</v>
      </c>
      <c r="C4">
        <v>1732</v>
      </c>
      <c r="D4">
        <v>1784</v>
      </c>
    </row>
    <row r="5" spans="2:4" x14ac:dyDescent="0.25">
      <c r="B5" t="s">
        <v>4</v>
      </c>
      <c r="C5">
        <v>1730</v>
      </c>
      <c r="D5">
        <v>1783</v>
      </c>
    </row>
    <row r="6" spans="2:4" x14ac:dyDescent="0.25">
      <c r="B6" t="s">
        <v>5</v>
      </c>
      <c r="C6">
        <v>1746</v>
      </c>
      <c r="D6">
        <v>1787</v>
      </c>
    </row>
    <row r="7" spans="2:4" x14ac:dyDescent="0.25">
      <c r="B7" t="s">
        <v>6</v>
      </c>
      <c r="C7">
        <v>1736</v>
      </c>
      <c r="D7">
        <v>1761</v>
      </c>
    </row>
    <row r="8" spans="2:4" x14ac:dyDescent="0.25">
      <c r="B8" t="s">
        <v>7</v>
      </c>
      <c r="C8">
        <v>1760</v>
      </c>
      <c r="D8">
        <v>1761</v>
      </c>
    </row>
    <row r="9" spans="2:4" x14ac:dyDescent="0.25">
      <c r="B9" t="s">
        <v>2</v>
      </c>
      <c r="C9">
        <v>1748</v>
      </c>
      <c r="D9">
        <v>1730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C4" sqref="C4:D8"/>
    </sheetView>
  </sheetViews>
  <sheetFormatPr defaultRowHeight="15" x14ac:dyDescent="0.25"/>
  <cols>
    <col min="3" max="4" width="15.7109375" bestFit="1" customWidth="1"/>
  </cols>
  <sheetData>
    <row r="3" spans="2:4" x14ac:dyDescent="0.25">
      <c r="C3" t="s">
        <v>136</v>
      </c>
      <c r="D3" t="s">
        <v>137</v>
      </c>
    </row>
    <row r="4" spans="2:4" ht="15.75" x14ac:dyDescent="0.25">
      <c r="B4" t="s">
        <v>98</v>
      </c>
      <c r="C4" s="62">
        <v>2015</v>
      </c>
      <c r="D4" s="62">
        <v>1914</v>
      </c>
    </row>
    <row r="5" spans="2:4" ht="15.75" x14ac:dyDescent="0.25">
      <c r="B5" t="s">
        <v>99</v>
      </c>
      <c r="C5" s="62">
        <v>2021</v>
      </c>
      <c r="D5" s="62">
        <v>1911</v>
      </c>
    </row>
    <row r="6" spans="2:4" ht="15.75" x14ac:dyDescent="0.25">
      <c r="B6" t="s">
        <v>100</v>
      </c>
      <c r="C6" s="62">
        <v>2020</v>
      </c>
      <c r="D6" s="62">
        <v>1893</v>
      </c>
    </row>
    <row r="7" spans="2:4" ht="15.75" x14ac:dyDescent="0.25">
      <c r="B7" t="s">
        <v>101</v>
      </c>
      <c r="C7" s="62">
        <v>2043</v>
      </c>
      <c r="D7" s="62">
        <v>1871</v>
      </c>
    </row>
    <row r="8" spans="2:4" ht="15.75" x14ac:dyDescent="0.25">
      <c r="B8" t="s">
        <v>102</v>
      </c>
      <c r="C8" s="62">
        <v>2031</v>
      </c>
      <c r="D8" s="62">
        <v>1861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workbookViewId="0">
      <selection activeCell="B5" sqref="B5:H14"/>
    </sheetView>
  </sheetViews>
  <sheetFormatPr defaultRowHeight="15" x14ac:dyDescent="0.25"/>
  <cols>
    <col min="2" max="2" width="56.140625" bestFit="1" customWidth="1"/>
    <col min="3" max="7" width="9.5703125" bestFit="1" customWidth="1"/>
    <col min="8" max="8" width="12" bestFit="1" customWidth="1"/>
    <col min="9" max="10" width="21.7109375" bestFit="1" customWidth="1"/>
  </cols>
  <sheetData>
    <row r="1" spans="2:11" x14ac:dyDescent="0.25">
      <c r="B1" t="s">
        <v>145</v>
      </c>
    </row>
    <row r="2" spans="2:11" x14ac:dyDescent="0.25">
      <c r="B2" s="71" t="s">
        <v>158</v>
      </c>
      <c r="C2" s="71"/>
      <c r="D2" s="71"/>
      <c r="E2" s="71"/>
      <c r="F2" s="71"/>
      <c r="G2" s="71"/>
      <c r="H2" s="71"/>
    </row>
    <row r="3" spans="2:11" x14ac:dyDescent="0.25">
      <c r="B3" s="92"/>
      <c r="C3" s="92"/>
      <c r="D3" s="92"/>
      <c r="E3" s="92"/>
      <c r="F3" s="92"/>
      <c r="G3" s="92"/>
      <c r="H3" s="92"/>
    </row>
    <row r="4" spans="2:11" x14ac:dyDescent="0.25">
      <c r="B4" s="3"/>
      <c r="C4" s="3"/>
      <c r="D4" s="3"/>
      <c r="E4" s="3"/>
      <c r="F4" s="3"/>
      <c r="G4" s="3"/>
      <c r="H4" s="14" t="s">
        <v>144</v>
      </c>
    </row>
    <row r="5" spans="2:11" x14ac:dyDescent="0.25">
      <c r="B5" s="69" t="s">
        <v>8</v>
      </c>
      <c r="C5" s="69" t="s">
        <v>106</v>
      </c>
      <c r="D5" s="69" t="s">
        <v>122</v>
      </c>
      <c r="E5" s="69" t="s">
        <v>123</v>
      </c>
      <c r="F5" s="69" t="s">
        <v>124</v>
      </c>
      <c r="G5" s="69" t="s">
        <v>125</v>
      </c>
      <c r="H5" s="41" t="s">
        <v>41</v>
      </c>
    </row>
    <row r="6" spans="2:11" x14ac:dyDescent="0.25">
      <c r="B6" s="70"/>
      <c r="C6" s="70"/>
      <c r="D6" s="70"/>
      <c r="E6" s="70"/>
      <c r="F6" s="70"/>
      <c r="G6" s="70"/>
      <c r="H6" s="41" t="s">
        <v>138</v>
      </c>
    </row>
    <row r="7" spans="2:11" x14ac:dyDescent="0.25">
      <c r="B7" t="s">
        <v>139</v>
      </c>
      <c r="C7" s="49">
        <v>1914</v>
      </c>
      <c r="D7" s="49">
        <v>1911</v>
      </c>
      <c r="E7" s="49">
        <v>1893</v>
      </c>
      <c r="F7" s="49">
        <v>1871</v>
      </c>
      <c r="G7" s="49">
        <v>1861</v>
      </c>
      <c r="H7" s="58">
        <v>-2.8</v>
      </c>
      <c r="I7" s="63"/>
      <c r="J7" s="58"/>
      <c r="K7" s="50"/>
    </row>
    <row r="8" spans="2:11" x14ac:dyDescent="0.25">
      <c r="B8" t="s">
        <v>140</v>
      </c>
      <c r="C8" s="49">
        <v>1886</v>
      </c>
      <c r="D8" s="49">
        <v>1880</v>
      </c>
      <c r="E8" s="49">
        <v>1876</v>
      </c>
      <c r="F8" s="49">
        <v>1845</v>
      </c>
      <c r="G8" s="49">
        <v>1841</v>
      </c>
      <c r="H8" s="58">
        <v>-2.4</v>
      </c>
      <c r="I8" s="63"/>
      <c r="J8" s="58"/>
      <c r="K8" s="50"/>
    </row>
    <row r="9" spans="2:11" x14ac:dyDescent="0.25">
      <c r="B9" s="51" t="s">
        <v>141</v>
      </c>
      <c r="C9" s="49">
        <v>1698</v>
      </c>
      <c r="D9" s="49">
        <v>1696</v>
      </c>
      <c r="E9" s="49">
        <v>1682</v>
      </c>
      <c r="F9" s="49">
        <v>1629</v>
      </c>
      <c r="G9" s="49">
        <v>1601</v>
      </c>
      <c r="H9" s="58">
        <v>-5.7</v>
      </c>
      <c r="I9" s="63"/>
      <c r="J9" s="58"/>
      <c r="K9" s="50"/>
    </row>
    <row r="10" spans="2:11" x14ac:dyDescent="0.25">
      <c r="B10" s="11" t="s">
        <v>60</v>
      </c>
      <c r="C10" s="49">
        <v>1823</v>
      </c>
      <c r="D10" s="49">
        <v>1816</v>
      </c>
      <c r="E10" s="49">
        <v>1786</v>
      </c>
      <c r="F10" s="49">
        <v>1752</v>
      </c>
      <c r="G10" s="49">
        <v>1731</v>
      </c>
      <c r="H10" s="58">
        <v>-5</v>
      </c>
      <c r="I10" s="63"/>
      <c r="J10" s="58"/>
      <c r="K10" s="50"/>
    </row>
    <row r="11" spans="2:11" x14ac:dyDescent="0.25">
      <c r="B11" s="11" t="s">
        <v>142</v>
      </c>
      <c r="C11" s="49">
        <v>1525</v>
      </c>
      <c r="D11" s="49">
        <v>1502</v>
      </c>
      <c r="E11" s="49">
        <v>1491</v>
      </c>
      <c r="F11" s="49">
        <v>1437</v>
      </c>
      <c r="G11" s="49">
        <v>1412</v>
      </c>
      <c r="H11" s="58">
        <v>-7.4</v>
      </c>
      <c r="I11" s="63"/>
      <c r="J11" s="58"/>
      <c r="K11" s="50"/>
    </row>
    <row r="12" spans="2:11" x14ac:dyDescent="0.25">
      <c r="B12" s="11" t="s">
        <v>23</v>
      </c>
      <c r="C12" s="49">
        <v>1677</v>
      </c>
      <c r="D12" s="49">
        <v>1690</v>
      </c>
      <c r="E12" s="49">
        <v>1676</v>
      </c>
      <c r="F12" s="49">
        <v>1638</v>
      </c>
      <c r="G12" s="49">
        <v>1617</v>
      </c>
      <c r="H12" s="58">
        <v>-3.6</v>
      </c>
      <c r="I12" s="63"/>
      <c r="J12" s="58"/>
      <c r="K12" s="50"/>
    </row>
    <row r="13" spans="2:11" x14ac:dyDescent="0.25">
      <c r="B13" s="51" t="s">
        <v>143</v>
      </c>
      <c r="C13" s="49">
        <v>2889</v>
      </c>
      <c r="D13" s="49">
        <v>3025</v>
      </c>
      <c r="E13" s="49">
        <v>3076</v>
      </c>
      <c r="F13" s="49">
        <v>3172</v>
      </c>
      <c r="G13" s="49">
        <v>3189</v>
      </c>
      <c r="H13" s="58">
        <v>10.4</v>
      </c>
      <c r="I13" s="63"/>
      <c r="J13" s="58"/>
      <c r="K13" s="50"/>
    </row>
    <row r="14" spans="2:11" x14ac:dyDescent="0.25">
      <c r="B14" s="3" t="s">
        <v>27</v>
      </c>
      <c r="C14" s="52">
        <v>1767</v>
      </c>
      <c r="D14" s="52">
        <v>1707</v>
      </c>
      <c r="E14" s="52">
        <v>1634</v>
      </c>
      <c r="F14" s="52">
        <v>1637</v>
      </c>
      <c r="G14" s="52">
        <v>1637</v>
      </c>
      <c r="H14" s="59">
        <v>-7.4</v>
      </c>
      <c r="I14" s="63"/>
      <c r="J14" s="58"/>
      <c r="K14" s="50"/>
    </row>
    <row r="15" spans="2:11" x14ac:dyDescent="0.25">
      <c r="B15" t="s">
        <v>31</v>
      </c>
    </row>
    <row r="16" spans="2:11" x14ac:dyDescent="0.25">
      <c r="B16" t="s">
        <v>146</v>
      </c>
    </row>
    <row r="19" spans="2:11" x14ac:dyDescent="0.25">
      <c r="C19" s="48"/>
      <c r="D19" s="48"/>
      <c r="E19" s="48"/>
      <c r="F19" s="48"/>
      <c r="G19" s="48"/>
      <c r="H19" s="48"/>
      <c r="I19" s="48"/>
      <c r="J19" s="48"/>
      <c r="K19" s="48"/>
    </row>
    <row r="20" spans="2:11" x14ac:dyDescent="0.25">
      <c r="C20" s="48"/>
      <c r="D20" s="48"/>
      <c r="E20" s="48"/>
      <c r="F20" s="48"/>
      <c r="G20" s="48"/>
      <c r="H20" s="48"/>
      <c r="I20" s="48"/>
      <c r="J20" s="48"/>
      <c r="K20" s="48"/>
    </row>
    <row r="21" spans="2:11" x14ac:dyDescent="0.25">
      <c r="C21" s="48"/>
      <c r="H21" s="48"/>
      <c r="I21" s="48"/>
      <c r="J21" s="48"/>
      <c r="K21" s="48"/>
    </row>
    <row r="22" spans="2:11" x14ac:dyDescent="0.25">
      <c r="C22" s="48"/>
    </row>
    <row r="23" spans="2:11" x14ac:dyDescent="0.25">
      <c r="C23" s="48"/>
    </row>
    <row r="24" spans="2:11" x14ac:dyDescent="0.25">
      <c r="C24" s="48"/>
    </row>
    <row r="26" spans="2:11" x14ac:dyDescent="0.25">
      <c r="C26" s="48"/>
      <c r="D26" s="48"/>
      <c r="E26" s="48"/>
      <c r="F26" s="48"/>
      <c r="G26" s="48"/>
    </row>
    <row r="28" spans="2:11" x14ac:dyDescent="0.25">
      <c r="B28" s="53"/>
      <c r="C28" s="10"/>
      <c r="D28" s="10"/>
      <c r="E28" s="10"/>
      <c r="F28" s="10"/>
      <c r="G28" s="10"/>
    </row>
    <row r="29" spans="2:11" x14ac:dyDescent="0.25">
      <c r="B29" s="53"/>
      <c r="C29" s="10"/>
      <c r="D29" s="10"/>
      <c r="E29" s="10"/>
      <c r="F29" s="10"/>
      <c r="G29" s="10"/>
    </row>
    <row r="30" spans="2:11" x14ac:dyDescent="0.25">
      <c r="B30" s="53"/>
      <c r="C30" s="10"/>
      <c r="D30" s="10"/>
      <c r="E30" s="10"/>
      <c r="F30" s="10"/>
      <c r="G30" s="10"/>
    </row>
    <row r="31" spans="2:11" x14ac:dyDescent="0.25">
      <c r="B31" s="53"/>
      <c r="C31" s="10"/>
      <c r="D31" s="10"/>
      <c r="E31" s="10"/>
      <c r="F31" s="10"/>
      <c r="G31" s="10"/>
    </row>
    <row r="32" spans="2:11" x14ac:dyDescent="0.25">
      <c r="B32" s="53"/>
      <c r="C32" s="10"/>
      <c r="D32" s="10"/>
      <c r="E32" s="10"/>
      <c r="F32" s="10"/>
      <c r="G32" s="10"/>
    </row>
    <row r="33" spans="2:7" x14ac:dyDescent="0.25">
      <c r="B33" s="53"/>
      <c r="C33" s="10"/>
      <c r="D33" s="10"/>
      <c r="E33" s="10"/>
      <c r="F33" s="10"/>
      <c r="G33" s="10"/>
    </row>
    <row r="34" spans="2:7" x14ac:dyDescent="0.25">
      <c r="B34" s="53"/>
      <c r="C34" s="10"/>
      <c r="D34" s="10"/>
      <c r="E34" s="10"/>
      <c r="F34" s="10"/>
      <c r="G34" s="10"/>
    </row>
    <row r="35" spans="2:7" x14ac:dyDescent="0.25">
      <c r="B35" s="53"/>
      <c r="C35" s="10"/>
      <c r="D35" s="10"/>
      <c r="E35" s="10"/>
      <c r="F35" s="10"/>
      <c r="G35" s="10"/>
    </row>
    <row r="36" spans="2:7" x14ac:dyDescent="0.25">
      <c r="C36" s="10"/>
      <c r="D36" s="10"/>
      <c r="E36" s="10"/>
      <c r="F36" s="10"/>
      <c r="G36" s="10"/>
    </row>
    <row r="37" spans="2:7" x14ac:dyDescent="0.25">
      <c r="C37" s="10"/>
      <c r="D37" s="10"/>
      <c r="E37" s="10"/>
      <c r="F37" s="10"/>
      <c r="G37" s="10"/>
    </row>
    <row r="38" spans="2:7" x14ac:dyDescent="0.25">
      <c r="C38" s="10"/>
      <c r="D38" s="10"/>
      <c r="E38" s="10"/>
      <c r="F38" s="10"/>
      <c r="G38" s="10"/>
    </row>
    <row r="39" spans="2:7" x14ac:dyDescent="0.25">
      <c r="C39" s="10"/>
      <c r="D39" s="10"/>
      <c r="E39" s="10"/>
      <c r="F39" s="10"/>
      <c r="G39" s="10"/>
    </row>
  </sheetData>
  <mergeCells count="7">
    <mergeCell ref="G5:G6"/>
    <mergeCell ref="B2:H3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B5" sqref="B5:J14"/>
    </sheetView>
  </sheetViews>
  <sheetFormatPr defaultRowHeight="15" x14ac:dyDescent="0.25"/>
  <cols>
    <col min="2" max="2" width="61.42578125" bestFit="1" customWidth="1"/>
    <col min="3" max="3" width="0.85546875" customWidth="1"/>
    <col min="4" max="4" width="10.7109375" customWidth="1"/>
    <col min="5" max="5" width="0.85546875" customWidth="1"/>
    <col min="6" max="6" width="10.7109375" customWidth="1"/>
    <col min="7" max="7" width="0.85546875" customWidth="1"/>
    <col min="8" max="8" width="10.7109375" customWidth="1"/>
    <col min="9" max="9" width="0.85546875" customWidth="1"/>
    <col min="10" max="10" width="10.7109375" customWidth="1"/>
  </cols>
  <sheetData>
    <row r="1" spans="2:10" x14ac:dyDescent="0.25">
      <c r="B1" t="s">
        <v>157</v>
      </c>
    </row>
    <row r="2" spans="2:10" x14ac:dyDescent="0.25">
      <c r="B2" s="92" t="s">
        <v>156</v>
      </c>
      <c r="C2" s="92"/>
      <c r="D2" s="92"/>
      <c r="E2" s="92"/>
      <c r="F2" s="92"/>
      <c r="G2" s="92"/>
      <c r="H2" s="92"/>
      <c r="I2" s="92"/>
      <c r="J2" s="92"/>
    </row>
    <row r="3" spans="2:10" x14ac:dyDescent="0.25">
      <c r="B3" s="92"/>
      <c r="C3" s="92"/>
      <c r="D3" s="92"/>
      <c r="E3" s="92"/>
      <c r="F3" s="92"/>
      <c r="G3" s="92"/>
      <c r="H3" s="92"/>
      <c r="I3" s="92"/>
      <c r="J3" s="92"/>
    </row>
    <row r="4" spans="2:10" x14ac:dyDescent="0.25">
      <c r="B4" s="3"/>
      <c r="C4" s="3"/>
      <c r="D4" s="3"/>
      <c r="E4" s="3"/>
      <c r="F4" s="3"/>
      <c r="G4" s="3"/>
      <c r="H4" s="3"/>
      <c r="I4" s="3"/>
      <c r="J4" s="14" t="s">
        <v>48</v>
      </c>
    </row>
    <row r="5" spans="2:10" x14ac:dyDescent="0.25">
      <c r="B5" s="68" t="s">
        <v>8</v>
      </c>
      <c r="D5" s="41" t="s">
        <v>147</v>
      </c>
      <c r="F5" s="41" t="s">
        <v>148</v>
      </c>
      <c r="H5" s="41" t="s">
        <v>149</v>
      </c>
      <c r="J5" s="41" t="s">
        <v>150</v>
      </c>
    </row>
    <row r="6" spans="2:10" x14ac:dyDescent="0.25">
      <c r="B6" s="70"/>
      <c r="C6" s="3"/>
      <c r="D6" s="54" t="s">
        <v>151</v>
      </c>
      <c r="E6" s="55"/>
      <c r="F6" s="41" t="s">
        <v>152</v>
      </c>
      <c r="G6" s="55"/>
      <c r="H6" s="41" t="s">
        <v>153</v>
      </c>
      <c r="I6" s="55"/>
      <c r="J6" s="41" t="s">
        <v>154</v>
      </c>
    </row>
    <row r="7" spans="2:10" x14ac:dyDescent="0.25">
      <c r="B7" t="s">
        <v>139</v>
      </c>
      <c r="D7" s="58">
        <v>-5.4428500742206847</v>
      </c>
      <c r="E7" s="58"/>
      <c r="F7" s="58">
        <v>-6.2871287128712812</v>
      </c>
      <c r="G7" s="58"/>
      <c r="H7" s="58">
        <v>-8.4189916789035752</v>
      </c>
      <c r="I7" s="58"/>
      <c r="J7" s="58">
        <v>-8.3702609551944853</v>
      </c>
    </row>
    <row r="8" spans="2:10" x14ac:dyDescent="0.25">
      <c r="B8" t="s">
        <v>140</v>
      </c>
      <c r="D8" s="58">
        <v>-4.8101265822784844</v>
      </c>
      <c r="E8" s="58"/>
      <c r="F8" s="58">
        <v>-5.1567239635995961</v>
      </c>
      <c r="G8" s="58"/>
      <c r="H8" s="58">
        <v>-8.345752608047686</v>
      </c>
      <c r="I8" s="58"/>
      <c r="J8" s="58">
        <v>-8.3167330677290874</v>
      </c>
    </row>
    <row r="9" spans="2:10" x14ac:dyDescent="0.25">
      <c r="B9" s="51" t="s">
        <v>141</v>
      </c>
      <c r="D9" s="58">
        <v>-2.5287356321839094</v>
      </c>
      <c r="E9" s="58"/>
      <c r="F9" s="58">
        <v>-3.2777458309373175</v>
      </c>
      <c r="G9" s="58"/>
      <c r="H9" s="58">
        <v>-6.6475644699140357</v>
      </c>
      <c r="I9" s="58"/>
      <c r="J9" s="58">
        <v>-7.3495370370370345</v>
      </c>
    </row>
    <row r="10" spans="2:10" x14ac:dyDescent="0.25">
      <c r="B10" s="11" t="s">
        <v>60</v>
      </c>
      <c r="D10" s="58">
        <v>-6.6803699897225126</v>
      </c>
      <c r="E10" s="58"/>
      <c r="F10" s="58">
        <v>-7.5090626618332434</v>
      </c>
      <c r="G10" s="58"/>
      <c r="H10" s="58">
        <v>-5.3995680345572339</v>
      </c>
      <c r="I10" s="58"/>
      <c r="J10" s="58">
        <v>-4.8378229796591565</v>
      </c>
    </row>
    <row r="11" spans="2:10" x14ac:dyDescent="0.25">
      <c r="B11" s="11" t="s">
        <v>142</v>
      </c>
      <c r="D11" s="58">
        <v>-0.72703238598810227</v>
      </c>
      <c r="E11" s="58"/>
      <c r="F11" s="58">
        <v>-1.9723865877712021</v>
      </c>
      <c r="G11" s="58"/>
      <c r="H11" s="58">
        <v>-4.5182724252491706</v>
      </c>
      <c r="I11" s="58"/>
      <c r="J11" s="58">
        <v>-7.772697583278898</v>
      </c>
    </row>
    <row r="12" spans="2:10" x14ac:dyDescent="0.25">
      <c r="B12" s="11" t="s">
        <v>23</v>
      </c>
      <c r="D12" s="58">
        <v>-2.1424435437174316</v>
      </c>
      <c r="E12" s="58"/>
      <c r="F12" s="58">
        <v>-3.5118019573978088</v>
      </c>
      <c r="G12" s="58"/>
      <c r="H12" s="58">
        <v>-8.3892617449664471</v>
      </c>
      <c r="I12" s="58"/>
      <c r="J12" s="58">
        <v>-7.282110091743121</v>
      </c>
    </row>
    <row r="13" spans="2:10" x14ac:dyDescent="0.25">
      <c r="B13" s="51" t="s">
        <v>155</v>
      </c>
      <c r="D13" s="58">
        <v>-7.4357405140758832</v>
      </c>
      <c r="E13" s="58"/>
      <c r="F13" s="58">
        <v>-7.181653590826798</v>
      </c>
      <c r="G13" s="58"/>
      <c r="H13" s="58">
        <v>-7.413893753648571</v>
      </c>
      <c r="I13" s="58"/>
      <c r="J13" s="58">
        <v>-7.6989869753979701</v>
      </c>
    </row>
    <row r="14" spans="2:10" x14ac:dyDescent="0.25">
      <c r="B14" s="3" t="s">
        <v>27</v>
      </c>
      <c r="C14" s="3"/>
      <c r="D14" s="59">
        <v>-6.3117453347969255</v>
      </c>
      <c r="E14" s="59"/>
      <c r="F14" s="59">
        <v>-14.315679077084431</v>
      </c>
      <c r="G14" s="59"/>
      <c r="H14" s="59">
        <v>-10.005497526113249</v>
      </c>
      <c r="I14" s="59"/>
      <c r="J14" s="59">
        <v>-10.644104803493448</v>
      </c>
    </row>
    <row r="15" spans="2:10" x14ac:dyDescent="0.25">
      <c r="B15" t="s">
        <v>31</v>
      </c>
    </row>
    <row r="16" spans="2:10" x14ac:dyDescent="0.25">
      <c r="B16" t="s">
        <v>146</v>
      </c>
    </row>
    <row r="18" spans="4:18" x14ac:dyDescent="0.25">
      <c r="D18" s="56"/>
      <c r="E18" s="56"/>
      <c r="F18" s="56"/>
      <c r="G18" s="56"/>
      <c r="H18" s="56"/>
      <c r="I18" s="57"/>
      <c r="J18" s="56"/>
      <c r="L18" s="6"/>
      <c r="N18" s="6"/>
      <c r="P18" s="6"/>
      <c r="R18" s="6"/>
    </row>
    <row r="19" spans="4:18" x14ac:dyDescent="0.25">
      <c r="D19" s="56"/>
      <c r="E19" s="56"/>
      <c r="F19" s="56"/>
      <c r="G19" s="56"/>
      <c r="H19" s="56"/>
      <c r="I19" s="57"/>
      <c r="J19" s="56"/>
      <c r="L19" s="6"/>
      <c r="N19" s="6"/>
      <c r="P19" s="6"/>
      <c r="R19" s="6"/>
    </row>
    <row r="20" spans="4:18" x14ac:dyDescent="0.25">
      <c r="D20" s="56"/>
      <c r="E20" s="56"/>
      <c r="F20" s="56"/>
      <c r="G20" s="56"/>
      <c r="H20" s="56"/>
      <c r="I20" s="57"/>
      <c r="J20" s="56"/>
      <c r="L20" s="6"/>
      <c r="N20" s="6"/>
      <c r="P20" s="6"/>
      <c r="R20" s="6"/>
    </row>
    <row r="21" spans="4:18" x14ac:dyDescent="0.25">
      <c r="D21" s="56"/>
      <c r="E21" s="56"/>
      <c r="F21" s="56"/>
      <c r="G21" s="56"/>
      <c r="H21" s="56"/>
      <c r="I21" s="57"/>
      <c r="J21" s="56"/>
      <c r="L21" s="6"/>
      <c r="N21" s="6"/>
      <c r="P21" s="6"/>
      <c r="R21" s="6"/>
    </row>
    <row r="22" spans="4:18" x14ac:dyDescent="0.25">
      <c r="D22" s="56"/>
      <c r="E22" s="56"/>
      <c r="F22" s="56"/>
      <c r="G22" s="56"/>
      <c r="H22" s="56"/>
      <c r="I22" s="57"/>
      <c r="J22" s="56"/>
      <c r="L22" s="6"/>
      <c r="N22" s="6"/>
      <c r="P22" s="6"/>
      <c r="R22" s="6"/>
    </row>
    <row r="23" spans="4:18" x14ac:dyDescent="0.25">
      <c r="D23" s="56"/>
      <c r="E23" s="56"/>
      <c r="F23" s="56"/>
      <c r="G23" s="56"/>
      <c r="H23" s="56"/>
      <c r="I23" s="57"/>
      <c r="J23" s="56"/>
      <c r="L23" s="6"/>
      <c r="N23" s="6"/>
      <c r="P23" s="6"/>
      <c r="R23" s="6"/>
    </row>
    <row r="24" spans="4:18" x14ac:dyDescent="0.25">
      <c r="D24" s="56"/>
      <c r="E24" s="56"/>
      <c r="F24" s="56"/>
      <c r="G24" s="56"/>
      <c r="H24" s="56"/>
      <c r="I24" s="57"/>
      <c r="J24" s="56"/>
      <c r="L24" s="6"/>
      <c r="N24" s="6"/>
      <c r="P24" s="6"/>
      <c r="R24" s="6"/>
    </row>
    <row r="25" spans="4:18" x14ac:dyDescent="0.25">
      <c r="D25" s="56"/>
      <c r="E25" s="56"/>
      <c r="F25" s="56"/>
      <c r="G25" s="56"/>
      <c r="H25" s="56"/>
      <c r="I25" s="57"/>
      <c r="J25" s="56"/>
      <c r="L25" s="6"/>
      <c r="N25" s="6"/>
      <c r="P25" s="6"/>
      <c r="R25" s="6"/>
    </row>
  </sheetData>
  <mergeCells count="2">
    <mergeCell ref="B5:B6"/>
    <mergeCell ref="B2:J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workbookViewId="0">
      <selection activeCell="A5" sqref="A5:O20"/>
    </sheetView>
  </sheetViews>
  <sheetFormatPr defaultRowHeight="15" x14ac:dyDescent="0.25"/>
  <cols>
    <col min="1" max="1" width="56.5703125" bestFit="1" customWidth="1"/>
    <col min="2" max="2" width="10.7109375" customWidth="1"/>
    <col min="3" max="3" width="0.85546875" customWidth="1"/>
    <col min="4" max="4" width="10.7109375" customWidth="1"/>
    <col min="5" max="5" width="0.85546875" customWidth="1"/>
    <col min="6" max="6" width="10.7109375" customWidth="1"/>
    <col min="7" max="7" width="0.85546875" customWidth="1"/>
    <col min="8" max="8" width="10.7109375" customWidth="1"/>
    <col min="9" max="9" width="0.85546875" customWidth="1"/>
    <col min="10" max="10" width="10.7109375" customWidth="1"/>
    <col min="11" max="11" width="0.85546875" customWidth="1"/>
    <col min="12" max="12" width="10.7109375" customWidth="1"/>
    <col min="13" max="13" width="13.7109375" customWidth="1"/>
    <col min="14" max="14" width="0.85546875" customWidth="1"/>
    <col min="15" max="15" width="15.7109375" customWidth="1"/>
  </cols>
  <sheetData>
    <row r="1" spans="1:15" x14ac:dyDescent="0.25">
      <c r="A1" t="s">
        <v>33</v>
      </c>
    </row>
    <row r="2" spans="1:15" x14ac:dyDescent="0.25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s">
        <v>47</v>
      </c>
    </row>
    <row r="5" spans="1:15" x14ac:dyDescent="0.25">
      <c r="A5" s="68" t="s">
        <v>8</v>
      </c>
      <c r="B5" s="68" t="s">
        <v>9</v>
      </c>
      <c r="C5" s="7"/>
      <c r="D5" s="68" t="s">
        <v>10</v>
      </c>
      <c r="E5" s="7"/>
      <c r="F5" s="68" t="s">
        <v>11</v>
      </c>
      <c r="G5" s="7"/>
      <c r="H5" s="68" t="s">
        <v>12</v>
      </c>
      <c r="I5" s="7"/>
      <c r="J5" s="68" t="s">
        <v>13</v>
      </c>
      <c r="K5" s="7"/>
      <c r="L5" s="68" t="s">
        <v>14</v>
      </c>
      <c r="M5" s="65" t="s">
        <v>15</v>
      </c>
      <c r="N5" s="8"/>
      <c r="O5" s="65" t="s">
        <v>16</v>
      </c>
    </row>
    <row r="6" spans="1:15" ht="15" customHeight="1" x14ac:dyDescent="0.25">
      <c r="A6" s="69"/>
      <c r="B6" s="69"/>
      <c r="C6" s="1"/>
      <c r="D6" s="69"/>
      <c r="E6" s="1"/>
      <c r="F6" s="69"/>
      <c r="G6" s="1"/>
      <c r="H6" s="69"/>
      <c r="I6" s="1"/>
      <c r="J6" s="69"/>
      <c r="K6" s="1"/>
      <c r="L6" s="69"/>
      <c r="M6" s="66"/>
      <c r="N6" s="4"/>
      <c r="O6" s="66"/>
    </row>
    <row r="7" spans="1:15" x14ac:dyDescent="0.25">
      <c r="A7" s="69"/>
      <c r="B7" s="69"/>
      <c r="C7" s="1"/>
      <c r="D7" s="69"/>
      <c r="E7" s="1"/>
      <c r="F7" s="69"/>
      <c r="G7" s="1"/>
      <c r="H7" s="69"/>
      <c r="I7" s="1"/>
      <c r="J7" s="69"/>
      <c r="K7" s="1"/>
      <c r="L7" s="69"/>
      <c r="M7" s="65" t="s">
        <v>17</v>
      </c>
      <c r="N7" s="4"/>
      <c r="O7" s="65" t="s">
        <v>17</v>
      </c>
    </row>
    <row r="8" spans="1:15" x14ac:dyDescent="0.25">
      <c r="A8" s="70"/>
      <c r="B8" s="70"/>
      <c r="C8" s="3"/>
      <c r="D8" s="70"/>
      <c r="E8" s="3"/>
      <c r="F8" s="70"/>
      <c r="G8" s="3"/>
      <c r="H8" s="70"/>
      <c r="I8" s="3"/>
      <c r="J8" s="70"/>
      <c r="K8" s="3"/>
      <c r="L8" s="70"/>
      <c r="M8" s="67"/>
      <c r="N8" s="5"/>
      <c r="O8" s="67"/>
    </row>
    <row r="9" spans="1:15" x14ac:dyDescent="0.25">
      <c r="A9" t="s">
        <v>18</v>
      </c>
      <c r="B9" s="60">
        <v>1732</v>
      </c>
      <c r="C9" s="60" t="s">
        <v>19</v>
      </c>
      <c r="D9" s="60">
        <v>1730</v>
      </c>
      <c r="E9" s="60"/>
      <c r="F9" s="60">
        <v>1746</v>
      </c>
      <c r="G9" s="60"/>
      <c r="H9" s="60">
        <v>1736</v>
      </c>
      <c r="I9" s="60"/>
      <c r="J9" s="60">
        <v>1760</v>
      </c>
      <c r="K9" s="60"/>
      <c r="L9" s="60">
        <v>1748</v>
      </c>
      <c r="M9">
        <v>16</v>
      </c>
      <c r="O9" s="6">
        <v>0.92378752886836946</v>
      </c>
    </row>
    <row r="10" spans="1:15" x14ac:dyDescent="0.25">
      <c r="A10" s="11" t="s">
        <v>20</v>
      </c>
      <c r="B10" s="60">
        <v>281</v>
      </c>
      <c r="C10" s="60" t="s">
        <v>19</v>
      </c>
      <c r="D10" s="60">
        <v>285</v>
      </c>
      <c r="E10" s="60"/>
      <c r="F10" s="60">
        <v>296</v>
      </c>
      <c r="G10" s="60"/>
      <c r="H10" s="60">
        <v>292</v>
      </c>
      <c r="I10" s="60"/>
      <c r="J10" s="60">
        <v>296</v>
      </c>
      <c r="K10" s="60"/>
      <c r="L10" s="60">
        <v>299</v>
      </c>
      <c r="M10">
        <v>18</v>
      </c>
      <c r="O10" s="6">
        <v>6.4056939501779375</v>
      </c>
    </row>
    <row r="11" spans="1:15" x14ac:dyDescent="0.25">
      <c r="A11" s="11" t="s">
        <v>21</v>
      </c>
      <c r="B11" s="60">
        <v>124</v>
      </c>
      <c r="C11" s="60" t="s">
        <v>19</v>
      </c>
      <c r="D11" s="60">
        <v>113</v>
      </c>
      <c r="E11" s="60"/>
      <c r="F11" s="60">
        <v>110</v>
      </c>
      <c r="G11" s="60"/>
      <c r="H11" s="60">
        <v>106</v>
      </c>
      <c r="I11" s="60"/>
      <c r="J11" s="60">
        <v>110</v>
      </c>
      <c r="K11" s="60"/>
      <c r="L11" s="60">
        <v>109</v>
      </c>
      <c r="M11">
        <v>-15</v>
      </c>
      <c r="O11" s="6">
        <v>-12.096774193548388</v>
      </c>
    </row>
    <row r="12" spans="1:15" x14ac:dyDescent="0.25">
      <c r="A12" s="11" t="s">
        <v>22</v>
      </c>
      <c r="B12" s="60">
        <v>338</v>
      </c>
      <c r="C12" s="60" t="s">
        <v>19</v>
      </c>
      <c r="D12" s="60">
        <v>317</v>
      </c>
      <c r="E12" s="60"/>
      <c r="F12" s="60">
        <v>318</v>
      </c>
      <c r="G12" s="60"/>
      <c r="H12" s="60">
        <v>330</v>
      </c>
      <c r="I12" s="60"/>
      <c r="J12" s="60">
        <v>351</v>
      </c>
      <c r="K12" s="60"/>
      <c r="L12" s="60">
        <v>338</v>
      </c>
      <c r="M12">
        <v>0</v>
      </c>
      <c r="O12" s="6">
        <v>0</v>
      </c>
    </row>
    <row r="13" spans="1:15" x14ac:dyDescent="0.25">
      <c r="A13" s="11" t="s">
        <v>23</v>
      </c>
      <c r="B13" s="60">
        <v>972</v>
      </c>
      <c r="C13" s="60" t="s">
        <v>19</v>
      </c>
      <c r="D13" s="60">
        <v>998</v>
      </c>
      <c r="E13" s="60"/>
      <c r="F13" s="60">
        <v>1005</v>
      </c>
      <c r="G13" s="60"/>
      <c r="H13" s="60">
        <v>989</v>
      </c>
      <c r="I13" s="60"/>
      <c r="J13" s="60">
        <v>982</v>
      </c>
      <c r="K13" s="60"/>
      <c r="L13" s="60">
        <v>983</v>
      </c>
      <c r="M13">
        <v>11</v>
      </c>
      <c r="O13" s="6">
        <v>1.1316872427983515</v>
      </c>
    </row>
    <row r="14" spans="1:15" x14ac:dyDescent="0.25">
      <c r="A14" t="s">
        <v>18</v>
      </c>
      <c r="B14" s="60">
        <v>1732</v>
      </c>
      <c r="C14" s="60" t="s">
        <v>19</v>
      </c>
      <c r="D14" s="60">
        <v>1730</v>
      </c>
      <c r="E14" s="60"/>
      <c r="F14" s="60">
        <v>1746</v>
      </c>
      <c r="G14" s="60"/>
      <c r="H14" s="60">
        <v>1736</v>
      </c>
      <c r="I14" s="60"/>
      <c r="J14" s="60">
        <v>1760</v>
      </c>
      <c r="K14" s="60"/>
      <c r="L14" s="60">
        <v>1748</v>
      </c>
      <c r="M14">
        <v>16</v>
      </c>
      <c r="O14" s="6">
        <v>0</v>
      </c>
    </row>
    <row r="15" spans="1:15" x14ac:dyDescent="0.25">
      <c r="A15" s="11" t="s">
        <v>24</v>
      </c>
      <c r="B15" s="60">
        <v>1227</v>
      </c>
      <c r="C15" s="60"/>
      <c r="D15" s="60">
        <v>1224</v>
      </c>
      <c r="E15" s="60"/>
      <c r="F15" s="60">
        <v>1253</v>
      </c>
      <c r="G15" s="60"/>
      <c r="H15" s="60">
        <v>1254</v>
      </c>
      <c r="I15" s="60"/>
      <c r="J15" s="60">
        <v>1272</v>
      </c>
      <c r="K15" s="60"/>
      <c r="L15" s="60">
        <v>1255</v>
      </c>
      <c r="M15">
        <v>28</v>
      </c>
      <c r="O15" s="6">
        <v>2.2819885900570602</v>
      </c>
    </row>
    <row r="16" spans="1:15" x14ac:dyDescent="0.25">
      <c r="A16" s="12" t="s">
        <v>25</v>
      </c>
      <c r="B16" s="60">
        <v>1010</v>
      </c>
      <c r="C16" s="60"/>
      <c r="D16" s="60">
        <v>1000</v>
      </c>
      <c r="E16" s="60"/>
      <c r="F16" s="60">
        <v>1041</v>
      </c>
      <c r="G16" s="60"/>
      <c r="H16" s="60">
        <v>1043</v>
      </c>
      <c r="I16" s="60"/>
      <c r="J16" s="60">
        <v>1058</v>
      </c>
      <c r="K16" s="60"/>
      <c r="L16" s="60">
        <v>1032</v>
      </c>
      <c r="M16">
        <v>22</v>
      </c>
      <c r="O16" s="6">
        <v>2.1782178217821802</v>
      </c>
    </row>
    <row r="17" spans="1:15" x14ac:dyDescent="0.25">
      <c r="A17" s="12" t="s">
        <v>26</v>
      </c>
      <c r="B17" s="60">
        <v>216</v>
      </c>
      <c r="C17" s="60"/>
      <c r="D17" s="60">
        <v>223</v>
      </c>
      <c r="E17" s="60"/>
      <c r="F17" s="60">
        <v>212</v>
      </c>
      <c r="G17" s="60"/>
      <c r="H17" s="60">
        <v>211</v>
      </c>
      <c r="I17" s="60"/>
      <c r="J17" s="60">
        <v>214</v>
      </c>
      <c r="K17" s="60"/>
      <c r="L17" s="60">
        <v>223</v>
      </c>
      <c r="M17">
        <v>7</v>
      </c>
      <c r="O17" s="6">
        <v>3.240740740740744</v>
      </c>
    </row>
    <row r="18" spans="1:15" x14ac:dyDescent="0.25">
      <c r="A18" s="11" t="s">
        <v>27</v>
      </c>
      <c r="B18" s="60">
        <v>242</v>
      </c>
      <c r="C18" s="60"/>
      <c r="D18" s="60">
        <v>244</v>
      </c>
      <c r="E18" s="60"/>
      <c r="F18" s="60">
        <v>231</v>
      </c>
      <c r="G18" s="60"/>
      <c r="H18" s="60">
        <v>224</v>
      </c>
      <c r="I18" s="60"/>
      <c r="J18" s="60">
        <v>235</v>
      </c>
      <c r="K18" s="60"/>
      <c r="L18" s="60">
        <v>237</v>
      </c>
      <c r="M18">
        <v>-5</v>
      </c>
      <c r="O18" s="6">
        <v>-2.0661157024793431</v>
      </c>
    </row>
    <row r="19" spans="1:15" x14ac:dyDescent="0.25">
      <c r="A19" s="11" t="s">
        <v>28</v>
      </c>
      <c r="B19" s="60">
        <v>86</v>
      </c>
      <c r="C19" s="60"/>
      <c r="D19" s="60">
        <v>85</v>
      </c>
      <c r="E19" s="60"/>
      <c r="F19" s="60">
        <v>85</v>
      </c>
      <c r="G19" s="60"/>
      <c r="H19" s="60">
        <v>84</v>
      </c>
      <c r="I19" s="60"/>
      <c r="J19" s="60">
        <v>81</v>
      </c>
      <c r="K19" s="60"/>
      <c r="L19" s="60">
        <v>90</v>
      </c>
      <c r="M19">
        <v>4</v>
      </c>
      <c r="O19" s="6">
        <v>4.6511627906976827</v>
      </c>
    </row>
    <row r="20" spans="1:15" x14ac:dyDescent="0.25">
      <c r="A20" s="13" t="s">
        <v>29</v>
      </c>
      <c r="B20" s="61">
        <v>177</v>
      </c>
      <c r="C20" s="61"/>
      <c r="D20" s="61">
        <v>177</v>
      </c>
      <c r="E20" s="61"/>
      <c r="F20" s="61">
        <v>177</v>
      </c>
      <c r="G20" s="61"/>
      <c r="H20" s="61">
        <v>174</v>
      </c>
      <c r="I20" s="61"/>
      <c r="J20" s="61">
        <v>172</v>
      </c>
      <c r="K20" s="61"/>
      <c r="L20" s="61">
        <v>166</v>
      </c>
      <c r="M20" s="3">
        <v>-11</v>
      </c>
      <c r="N20" s="3"/>
      <c r="O20" s="9">
        <v>-6.2146892655367214</v>
      </c>
    </row>
    <row r="21" spans="1:15" x14ac:dyDescent="0.25">
      <c r="A21" t="s">
        <v>31</v>
      </c>
    </row>
    <row r="22" spans="1:15" x14ac:dyDescent="0.25">
      <c r="A22" t="s">
        <v>32</v>
      </c>
    </row>
  </sheetData>
  <mergeCells count="12">
    <mergeCell ref="A2:O3"/>
    <mergeCell ref="O5:O6"/>
    <mergeCell ref="M7:M8"/>
    <mergeCell ref="O7:O8"/>
    <mergeCell ref="A5:A8"/>
    <mergeCell ref="B5:B8"/>
    <mergeCell ref="D5:D8"/>
    <mergeCell ref="F5:F8"/>
    <mergeCell ref="L5:L8"/>
    <mergeCell ref="M5:M6"/>
    <mergeCell ref="H5:H8"/>
    <mergeCell ref="J5:J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workbookViewId="0"/>
  </sheetViews>
  <sheetFormatPr defaultRowHeight="15" x14ac:dyDescent="0.25"/>
  <cols>
    <col min="1" max="1" width="56.5703125" bestFit="1" customWidth="1"/>
    <col min="2" max="2" width="12.7109375" customWidth="1"/>
    <col min="3" max="3" width="0.85546875" customWidth="1"/>
    <col min="4" max="4" width="12.7109375" customWidth="1"/>
    <col min="5" max="5" width="0.85546875" customWidth="1"/>
    <col min="6" max="6" width="12.7109375" customWidth="1"/>
    <col min="7" max="7" width="0.85546875" customWidth="1"/>
    <col min="8" max="8" width="12.7109375" customWidth="1"/>
    <col min="9" max="9" width="0.85546875" customWidth="1"/>
    <col min="10" max="10" width="12.7109375" customWidth="1"/>
    <col min="11" max="11" width="0.85546875" customWidth="1"/>
    <col min="12" max="12" width="14.28515625" bestFit="1" customWidth="1"/>
  </cols>
  <sheetData>
    <row r="1" spans="1:20" x14ac:dyDescent="0.25">
      <c r="A1" t="s">
        <v>50</v>
      </c>
    </row>
    <row r="2" spans="1:20" x14ac:dyDescent="0.25">
      <c r="A2" s="71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20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4" t="s">
        <v>48</v>
      </c>
    </row>
    <row r="5" spans="1:20" x14ac:dyDescent="0.25">
      <c r="A5" s="69" t="s">
        <v>8</v>
      </c>
      <c r="B5" s="3" t="s">
        <v>35</v>
      </c>
      <c r="C5" s="1"/>
      <c r="D5" s="3" t="s">
        <v>37</v>
      </c>
      <c r="E5" s="1"/>
      <c r="F5" s="3" t="s">
        <v>39</v>
      </c>
      <c r="G5" s="1"/>
      <c r="H5" s="3" t="s">
        <v>41</v>
      </c>
      <c r="I5" s="1"/>
      <c r="J5" s="3" t="s">
        <v>43</v>
      </c>
      <c r="K5" s="1"/>
      <c r="L5" s="3" t="s">
        <v>45</v>
      </c>
    </row>
    <row r="6" spans="1:20" x14ac:dyDescent="0.25">
      <c r="A6" s="70"/>
      <c r="B6" s="3" t="s">
        <v>36</v>
      </c>
      <c r="C6" s="3"/>
      <c r="D6" s="3" t="s">
        <v>38</v>
      </c>
      <c r="E6" s="3"/>
      <c r="F6" s="3" t="s">
        <v>40</v>
      </c>
      <c r="G6" s="3"/>
      <c r="H6" s="3" t="s">
        <v>42</v>
      </c>
      <c r="I6" s="3"/>
      <c r="J6" s="3" t="s">
        <v>44</v>
      </c>
      <c r="K6" s="3"/>
      <c r="L6" s="3" t="s">
        <v>46</v>
      </c>
    </row>
    <row r="7" spans="1:20" x14ac:dyDescent="0.25">
      <c r="A7" t="s">
        <v>18</v>
      </c>
      <c r="B7" s="6">
        <v>-2.9725182277061113</v>
      </c>
      <c r="D7" s="6">
        <v>-2.2943480693900398</v>
      </c>
      <c r="F7" s="6">
        <v>-1.4196479273140272</v>
      </c>
      <c r="H7" s="6">
        <v>-5.6785917092561089E-2</v>
      </c>
      <c r="J7" s="6">
        <v>1.0404624277456698</v>
      </c>
      <c r="L7" s="6">
        <v>0.1</v>
      </c>
    </row>
    <row r="8" spans="1:20" x14ac:dyDescent="0.25">
      <c r="A8" s="11" t="s">
        <v>20</v>
      </c>
      <c r="B8" s="6">
        <v>-4.6822742474916357</v>
      </c>
      <c r="D8" s="6">
        <v>-3.8961038961038974</v>
      </c>
      <c r="F8" s="6">
        <v>-1.3513513513513487</v>
      </c>
      <c r="H8" s="6">
        <v>-1.9867549668874163</v>
      </c>
      <c r="J8" s="6">
        <v>4.1811846689895571</v>
      </c>
      <c r="L8" s="6">
        <v>2.4</v>
      </c>
    </row>
    <row r="9" spans="1:20" x14ac:dyDescent="0.25">
      <c r="A9" s="11" t="s">
        <v>21</v>
      </c>
      <c r="B9" s="6">
        <v>-11.023622047244096</v>
      </c>
      <c r="D9" s="6">
        <v>-17.29323308270677</v>
      </c>
      <c r="F9" s="6">
        <v>-19.083969465648853</v>
      </c>
      <c r="H9" s="6">
        <v>-12</v>
      </c>
      <c r="J9" s="6">
        <v>-9.1666666666666679</v>
      </c>
      <c r="L9" s="6">
        <v>-13.7</v>
      </c>
    </row>
    <row r="10" spans="1:20" x14ac:dyDescent="0.25">
      <c r="A10" s="11" t="s">
        <v>22</v>
      </c>
      <c r="B10" s="6">
        <v>-10.198300283286121</v>
      </c>
      <c r="D10" s="6">
        <v>-9.1428571428571423</v>
      </c>
      <c r="F10" s="6">
        <v>-4.6242774566473965</v>
      </c>
      <c r="H10" s="6">
        <v>-1.6806722689075682</v>
      </c>
      <c r="J10" s="6">
        <v>-2.0289855072463725</v>
      </c>
      <c r="L10" s="6">
        <v>-3.8</v>
      </c>
    </row>
    <row r="11" spans="1:20" x14ac:dyDescent="0.25">
      <c r="A11" s="11" t="s">
        <v>23</v>
      </c>
      <c r="B11" s="6">
        <v>2.0449897750511203</v>
      </c>
      <c r="D11" s="6">
        <v>3.076923076923066</v>
      </c>
      <c r="F11" s="6">
        <v>2.2750775594622574</v>
      </c>
      <c r="H11" s="6">
        <v>2.9350104821803003</v>
      </c>
      <c r="J11" s="6">
        <v>2.6096033402922769</v>
      </c>
      <c r="L11" s="6">
        <v>2.6</v>
      </c>
    </row>
    <row r="12" spans="1:20" x14ac:dyDescent="0.25">
      <c r="A12" t="s">
        <v>18</v>
      </c>
      <c r="B12" s="6"/>
      <c r="D12" s="6"/>
      <c r="F12" s="6"/>
      <c r="H12" s="6"/>
      <c r="J12" s="6"/>
      <c r="L12" s="6"/>
    </row>
    <row r="13" spans="1:20" x14ac:dyDescent="0.25">
      <c r="A13" s="11" t="s">
        <v>24</v>
      </c>
      <c r="B13" s="6">
        <v>-3.6978756884343045</v>
      </c>
      <c r="D13" s="6">
        <v>-0.71315372424722856</v>
      </c>
      <c r="F13" s="6">
        <v>0.48076923076922906</v>
      </c>
      <c r="H13" s="6">
        <v>1.4354066985645897</v>
      </c>
      <c r="J13" s="6">
        <v>0.88424437299035041</v>
      </c>
      <c r="L13">
        <v>0.6</v>
      </c>
      <c r="O13" s="6"/>
      <c r="T13" s="6"/>
    </row>
    <row r="14" spans="1:20" x14ac:dyDescent="0.25">
      <c r="A14" s="12" t="s">
        <v>25</v>
      </c>
      <c r="B14" s="6">
        <v>-4.5801526717557213</v>
      </c>
      <c r="D14" s="6">
        <v>-0.3827751196172291</v>
      </c>
      <c r="F14" s="6">
        <v>0.67567567567567988</v>
      </c>
      <c r="H14" s="6">
        <v>1.7307692307692246</v>
      </c>
      <c r="J14" s="6">
        <v>0.68292682926829329</v>
      </c>
      <c r="L14">
        <v>1.3</v>
      </c>
      <c r="O14" s="6"/>
      <c r="T14" s="6"/>
    </row>
    <row r="15" spans="1:20" x14ac:dyDescent="0.25">
      <c r="A15" s="12" t="s">
        <v>26</v>
      </c>
      <c r="B15" s="6">
        <v>0.45045045045044585</v>
      </c>
      <c r="D15" s="6">
        <v>-2.3041474654377891</v>
      </c>
      <c r="F15" s="6">
        <v>-0.47169811320755262</v>
      </c>
      <c r="H15" s="6">
        <v>0</v>
      </c>
      <c r="J15" s="6">
        <v>1.8264840182648401</v>
      </c>
      <c r="L15">
        <v>-2.5</v>
      </c>
      <c r="O15" s="6"/>
      <c r="T15" s="6"/>
    </row>
    <row r="16" spans="1:20" x14ac:dyDescent="0.25">
      <c r="A16" s="11" t="s">
        <v>27</v>
      </c>
      <c r="B16" s="6">
        <v>-2.4000000000000021</v>
      </c>
      <c r="D16" s="6">
        <v>-9.765625</v>
      </c>
      <c r="F16" s="6">
        <v>-9.6774193548387117</v>
      </c>
      <c r="H16" s="6">
        <v>-4.471544715447151</v>
      </c>
      <c r="J16" s="6">
        <v>1.2820512820512775</v>
      </c>
      <c r="L16">
        <v>-2.8</v>
      </c>
      <c r="O16" s="6"/>
      <c r="T16" s="6"/>
    </row>
    <row r="17" spans="1:20" x14ac:dyDescent="0.25">
      <c r="A17" s="11" t="s">
        <v>28</v>
      </c>
      <c r="B17" s="6">
        <v>2.4096385542168752</v>
      </c>
      <c r="D17" s="6">
        <v>-2.2988505747126409</v>
      </c>
      <c r="F17" s="6">
        <v>-3.4482758620689613</v>
      </c>
      <c r="H17" s="6">
        <v>-3.5714285714285698</v>
      </c>
      <c r="J17" s="6">
        <v>12.5</v>
      </c>
      <c r="L17" s="6">
        <v>5.5</v>
      </c>
      <c r="O17" s="6"/>
      <c r="T17" s="6"/>
    </row>
    <row r="18" spans="1:20" x14ac:dyDescent="0.25">
      <c r="A18" s="13" t="s">
        <v>29</v>
      </c>
      <c r="B18" s="9">
        <v>-1.1173184357541888</v>
      </c>
      <c r="C18" s="3"/>
      <c r="D18" s="9">
        <v>-2.7472527472527486</v>
      </c>
      <c r="E18" s="3"/>
      <c r="F18" s="9">
        <v>-2.2471910112359605</v>
      </c>
      <c r="G18" s="3"/>
      <c r="H18" s="9">
        <v>-2.8248587570621431</v>
      </c>
      <c r="I18" s="3"/>
      <c r="J18" s="9">
        <v>-3.4883720930232509</v>
      </c>
      <c r="K18" s="3"/>
      <c r="L18" s="9">
        <v>-2.8735632183908066</v>
      </c>
      <c r="O18" s="6"/>
      <c r="T18" s="6"/>
    </row>
    <row r="19" spans="1:20" x14ac:dyDescent="0.25">
      <c r="A19" t="s">
        <v>31</v>
      </c>
    </row>
    <row r="20" spans="1:20" x14ac:dyDescent="0.25">
      <c r="A20" t="s">
        <v>32</v>
      </c>
    </row>
    <row r="22" spans="1:20" x14ac:dyDescent="0.25">
      <c r="B22" s="6"/>
      <c r="D22" s="6"/>
      <c r="F22" s="6"/>
      <c r="H22" s="6"/>
      <c r="J22" s="6"/>
      <c r="L22" s="6"/>
    </row>
    <row r="23" spans="1:20" x14ac:dyDescent="0.25">
      <c r="B23" s="6"/>
      <c r="D23" s="6"/>
      <c r="F23" s="6"/>
      <c r="H23" s="6"/>
      <c r="J23" s="6"/>
      <c r="L23" s="6"/>
    </row>
    <row r="24" spans="1:20" x14ac:dyDescent="0.25">
      <c r="B24" s="6"/>
      <c r="D24" s="6"/>
      <c r="F24" s="6"/>
      <c r="H24" s="6"/>
      <c r="J24" s="6"/>
      <c r="L24" s="6"/>
    </row>
    <row r="25" spans="1:20" x14ac:dyDescent="0.25">
      <c r="B25" s="6"/>
      <c r="D25" s="6"/>
      <c r="F25" s="6"/>
      <c r="H25" s="6"/>
      <c r="J25" s="6"/>
      <c r="L25" s="6"/>
    </row>
    <row r="26" spans="1:20" x14ac:dyDescent="0.25">
      <c r="B26" s="6"/>
      <c r="D26" s="6"/>
      <c r="F26" s="6"/>
      <c r="H26" s="6"/>
      <c r="J26" s="6"/>
      <c r="L26" s="6"/>
    </row>
    <row r="27" spans="1:20" x14ac:dyDescent="0.25">
      <c r="B27" s="6"/>
      <c r="D27" s="6"/>
      <c r="F27" s="6"/>
      <c r="H27" s="6"/>
      <c r="J27" s="6"/>
      <c r="L27" s="6"/>
    </row>
    <row r="28" spans="1:20" x14ac:dyDescent="0.25">
      <c r="B28" s="6"/>
      <c r="D28" s="6"/>
      <c r="F28" s="6"/>
      <c r="H28" s="6"/>
      <c r="J28" s="6"/>
      <c r="L28" s="6"/>
    </row>
    <row r="29" spans="1:20" x14ac:dyDescent="0.25">
      <c r="B29" s="6"/>
      <c r="D29" s="6"/>
      <c r="F29" s="6"/>
      <c r="H29" s="6"/>
      <c r="J29" s="6"/>
      <c r="L29" s="6"/>
    </row>
    <row r="30" spans="1:20" x14ac:dyDescent="0.25">
      <c r="B30" s="6"/>
      <c r="D30" s="6"/>
      <c r="F30" s="6"/>
      <c r="H30" s="6"/>
      <c r="J30" s="6"/>
      <c r="L30" s="6"/>
    </row>
    <row r="31" spans="1:20" x14ac:dyDescent="0.25">
      <c r="B31" s="6"/>
      <c r="D31" s="6"/>
      <c r="F31" s="6"/>
      <c r="H31" s="6"/>
      <c r="J31" s="6"/>
      <c r="L31" s="6"/>
    </row>
    <row r="32" spans="1:20" x14ac:dyDescent="0.25">
      <c r="B32" s="6"/>
      <c r="D32" s="6"/>
      <c r="F32" s="6"/>
      <c r="H32" s="6"/>
      <c r="J32" s="6"/>
      <c r="L32" s="6"/>
    </row>
    <row r="33" spans="2:12" x14ac:dyDescent="0.25">
      <c r="B33" s="6"/>
      <c r="D33" s="6"/>
      <c r="F33" s="6"/>
      <c r="H33" s="6"/>
      <c r="J33" s="6"/>
      <c r="L33" s="6"/>
    </row>
  </sheetData>
  <mergeCells count="2">
    <mergeCell ref="A5:A6"/>
    <mergeCell ref="A2:L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opLeftCell="A9" workbookViewId="0">
      <selection activeCell="A4" sqref="A4:H27"/>
    </sheetView>
  </sheetViews>
  <sheetFormatPr defaultRowHeight="15" x14ac:dyDescent="0.25"/>
  <cols>
    <col min="1" max="1" width="61.28515625" style="16" bestFit="1" customWidth="1"/>
    <col min="2" max="2" width="10.28515625" style="16" customWidth="1"/>
    <col min="3" max="3" width="0.85546875" style="16" customWidth="1"/>
    <col min="4" max="4" width="12" style="16" customWidth="1"/>
    <col min="5" max="5" width="0.85546875" style="16" customWidth="1"/>
    <col min="6" max="6" width="13.5703125" style="16" customWidth="1"/>
    <col min="7" max="7" width="0.85546875" style="16" customWidth="1"/>
    <col min="8" max="8" width="13.42578125" style="16" customWidth="1"/>
    <col min="9" max="10" width="9.140625" style="16"/>
    <col min="11" max="11" width="10.5703125" style="16" bestFit="1" customWidth="1"/>
    <col min="12" max="16" width="9.140625" style="16"/>
    <col min="17" max="17" width="12.5703125" style="16" bestFit="1" customWidth="1"/>
    <col min="18" max="16384" width="9.140625" style="16"/>
  </cols>
  <sheetData>
    <row r="1" spans="1:18" x14ac:dyDescent="0.25">
      <c r="A1" s="16" t="s">
        <v>76</v>
      </c>
    </row>
    <row r="2" spans="1:18" ht="15.75" x14ac:dyDescent="0.25">
      <c r="A2" s="73" t="s">
        <v>75</v>
      </c>
      <c r="B2" s="73"/>
      <c r="C2" s="73"/>
      <c r="D2" s="73"/>
      <c r="E2" s="73"/>
      <c r="F2" s="73"/>
      <c r="G2" s="73"/>
      <c r="H2" s="73"/>
    </row>
    <row r="3" spans="1:18" x14ac:dyDescent="0.25">
      <c r="H3" s="16" t="s">
        <v>47</v>
      </c>
    </row>
    <row r="4" spans="1:18" x14ac:dyDescent="0.25">
      <c r="A4" s="74" t="s">
        <v>51</v>
      </c>
      <c r="B4" s="74" t="s">
        <v>52</v>
      </c>
      <c r="C4" s="74"/>
      <c r="D4" s="74"/>
      <c r="E4" s="15"/>
      <c r="F4" s="77" t="s">
        <v>53</v>
      </c>
      <c r="G4" s="15"/>
      <c r="H4" s="77" t="s">
        <v>54</v>
      </c>
    </row>
    <row r="5" spans="1:18" x14ac:dyDescent="0.25">
      <c r="A5" s="75"/>
      <c r="B5" s="75"/>
      <c r="C5" s="75"/>
      <c r="D5" s="75"/>
      <c r="F5" s="78"/>
      <c r="H5" s="78"/>
    </row>
    <row r="6" spans="1:18" x14ac:dyDescent="0.25">
      <c r="A6" s="75"/>
      <c r="B6" s="77" t="s">
        <v>78</v>
      </c>
      <c r="D6" s="77" t="s">
        <v>55</v>
      </c>
      <c r="F6" s="77" t="s">
        <v>56</v>
      </c>
      <c r="H6" s="77" t="s">
        <v>56</v>
      </c>
    </row>
    <row r="7" spans="1:18" x14ac:dyDescent="0.25">
      <c r="A7" s="76"/>
      <c r="B7" s="79"/>
      <c r="C7" s="17"/>
      <c r="D7" s="79"/>
      <c r="E7" s="17"/>
      <c r="F7" s="79"/>
      <c r="G7" s="17"/>
      <c r="H7" s="79"/>
    </row>
    <row r="8" spans="1:18" x14ac:dyDescent="0.25">
      <c r="A8" s="16" t="s">
        <v>57</v>
      </c>
      <c r="B8" s="18">
        <v>1168718</v>
      </c>
      <c r="C8" s="18"/>
      <c r="D8" s="30">
        <v>100</v>
      </c>
      <c r="E8" s="20"/>
      <c r="F8" s="21">
        <v>-6713</v>
      </c>
      <c r="G8" s="21"/>
      <c r="H8" s="32">
        <v>-0.5743900581662964</v>
      </c>
      <c r="J8" s="21"/>
      <c r="K8" s="18"/>
      <c r="L8" s="20"/>
      <c r="M8" s="20"/>
      <c r="N8" s="20"/>
      <c r="P8" s="31"/>
      <c r="Q8" s="30"/>
      <c r="R8" s="30"/>
    </row>
    <row r="9" spans="1:18" x14ac:dyDescent="0.25">
      <c r="A9" s="16" t="s">
        <v>58</v>
      </c>
      <c r="B9" s="22">
        <v>6001</v>
      </c>
      <c r="C9" s="22"/>
      <c r="D9" s="30">
        <v>0.51346860406017536</v>
      </c>
      <c r="E9" s="20"/>
      <c r="F9" s="23">
        <v>189</v>
      </c>
      <c r="G9" s="23"/>
      <c r="H9" s="32">
        <v>3.1494750874854205</v>
      </c>
      <c r="J9" s="21"/>
      <c r="K9" s="18"/>
      <c r="L9" s="20"/>
      <c r="Q9" s="30"/>
      <c r="R9" s="30"/>
    </row>
    <row r="10" spans="1:18" x14ac:dyDescent="0.25">
      <c r="A10" s="16" t="s">
        <v>59</v>
      </c>
      <c r="B10" s="22">
        <v>1657</v>
      </c>
      <c r="C10" s="22"/>
      <c r="D10" s="30">
        <v>0.14177928294079495</v>
      </c>
      <c r="E10" s="20"/>
      <c r="F10" s="23">
        <v>-81</v>
      </c>
      <c r="G10" s="23"/>
      <c r="H10" s="32">
        <v>-4.8883524441762249</v>
      </c>
      <c r="J10" s="21"/>
      <c r="K10" s="18"/>
      <c r="L10" s="20"/>
      <c r="Q10" s="30"/>
      <c r="R10" s="30"/>
    </row>
    <row r="11" spans="1:18" x14ac:dyDescent="0.25">
      <c r="A11" s="16" t="s">
        <v>60</v>
      </c>
      <c r="B11" s="22">
        <v>246936</v>
      </c>
      <c r="C11" s="22"/>
      <c r="D11" s="30">
        <v>21.128792403300025</v>
      </c>
      <c r="E11" s="20"/>
      <c r="F11" s="23">
        <v>-347</v>
      </c>
      <c r="G11" s="23"/>
      <c r="H11" s="32">
        <v>-0.14052224058055396</v>
      </c>
      <c r="J11" s="21"/>
      <c r="K11" s="18"/>
      <c r="L11" s="20"/>
      <c r="Q11" s="30"/>
      <c r="R11" s="30"/>
    </row>
    <row r="12" spans="1:18" x14ac:dyDescent="0.25">
      <c r="A12" s="24" t="s">
        <v>61</v>
      </c>
      <c r="B12" s="22">
        <v>72775</v>
      </c>
      <c r="C12" s="22"/>
      <c r="D12" s="30">
        <v>6.2269084586700982</v>
      </c>
      <c r="E12" s="20"/>
      <c r="F12" s="23">
        <v>-2225</v>
      </c>
      <c r="G12" s="23"/>
      <c r="H12" s="32">
        <v>-3.0573686018550372</v>
      </c>
      <c r="J12" s="21"/>
      <c r="K12" s="18"/>
      <c r="L12" s="20"/>
      <c r="Q12" s="30"/>
      <c r="R12" s="30"/>
    </row>
    <row r="13" spans="1:18" x14ac:dyDescent="0.25">
      <c r="A13" s="24" t="s">
        <v>62</v>
      </c>
      <c r="B13" s="22">
        <v>61357</v>
      </c>
      <c r="C13" s="22"/>
      <c r="D13" s="30">
        <v>5.2499405331311744</v>
      </c>
      <c r="E13" s="20"/>
      <c r="F13" s="23">
        <v>1412</v>
      </c>
      <c r="G13" s="23"/>
      <c r="H13" s="32">
        <v>2.3012859168473065</v>
      </c>
      <c r="J13" s="21"/>
      <c r="K13" s="18"/>
      <c r="L13" s="20"/>
      <c r="Q13" s="30"/>
      <c r="R13" s="30"/>
    </row>
    <row r="14" spans="1:18" x14ac:dyDescent="0.25">
      <c r="A14" s="25" t="s">
        <v>63</v>
      </c>
      <c r="B14" s="22">
        <v>30603</v>
      </c>
      <c r="C14" s="22"/>
      <c r="D14" s="30">
        <v>2.6185101966428173</v>
      </c>
      <c r="E14" s="20"/>
      <c r="F14" s="23">
        <v>169</v>
      </c>
      <c r="G14" s="23"/>
      <c r="H14" s="32">
        <v>0.55223344116590578</v>
      </c>
      <c r="J14" s="21"/>
      <c r="K14" s="18"/>
      <c r="L14" s="20"/>
      <c r="Q14" s="30"/>
      <c r="R14" s="30"/>
    </row>
    <row r="15" spans="1:18" x14ac:dyDescent="0.25">
      <c r="A15" s="24" t="s">
        <v>64</v>
      </c>
      <c r="B15" s="22">
        <v>21948</v>
      </c>
      <c r="C15" s="22"/>
      <c r="D15" s="30">
        <v>1.8779551611252672</v>
      </c>
      <c r="E15" s="20"/>
      <c r="F15" s="23">
        <v>186</v>
      </c>
      <c r="G15" s="23"/>
      <c r="H15" s="32">
        <v>0.84745762711864181</v>
      </c>
      <c r="J15" s="21"/>
      <c r="K15" s="18"/>
      <c r="L15" s="20"/>
      <c r="Q15" s="30"/>
      <c r="R15" s="30"/>
    </row>
    <row r="16" spans="1:18" x14ac:dyDescent="0.25">
      <c r="A16" s="24" t="s">
        <v>65</v>
      </c>
      <c r="B16" s="22">
        <v>60253</v>
      </c>
      <c r="C16" s="22"/>
      <c r="D16" s="30">
        <v>5.1554780537306684</v>
      </c>
      <c r="E16" s="20"/>
      <c r="F16" s="23">
        <v>111</v>
      </c>
      <c r="G16" s="23"/>
      <c r="H16" s="32">
        <v>0.18422319220618988</v>
      </c>
      <c r="J16" s="21"/>
      <c r="K16" s="18"/>
      <c r="L16" s="20"/>
      <c r="Q16" s="30"/>
      <c r="R16" s="30"/>
    </row>
    <row r="17" spans="1:18" x14ac:dyDescent="0.25">
      <c r="A17" s="16" t="s">
        <v>66</v>
      </c>
      <c r="B17" s="22">
        <v>4099</v>
      </c>
      <c r="C17" s="22"/>
      <c r="D17" s="30">
        <v>0.35072618031039138</v>
      </c>
      <c r="E17" s="20"/>
      <c r="F17" s="23">
        <v>177</v>
      </c>
      <c r="G17" s="23"/>
      <c r="H17" s="32">
        <v>4.3181263722859242</v>
      </c>
      <c r="J17" s="21"/>
      <c r="K17" s="18"/>
      <c r="L17" s="20"/>
      <c r="Q17" s="30"/>
      <c r="R17" s="30"/>
    </row>
    <row r="18" spans="1:18" x14ac:dyDescent="0.25">
      <c r="A18" s="16" t="s">
        <v>67</v>
      </c>
      <c r="B18" s="22">
        <v>7718</v>
      </c>
      <c r="C18" s="22"/>
      <c r="D18" s="30">
        <v>0.66038171740317164</v>
      </c>
      <c r="E18" s="20"/>
      <c r="F18" s="16">
        <v>-360</v>
      </c>
      <c r="H18" s="32">
        <v>-4.6644208344130629</v>
      </c>
      <c r="J18" s="21"/>
      <c r="K18" s="18"/>
      <c r="L18" s="20"/>
      <c r="Q18" s="30"/>
      <c r="R18" s="30"/>
    </row>
    <row r="19" spans="1:18" x14ac:dyDescent="0.25">
      <c r="A19" s="16" t="s">
        <v>21</v>
      </c>
      <c r="B19" s="22">
        <v>72377</v>
      </c>
      <c r="C19" s="22"/>
      <c r="D19" s="30">
        <v>6.1928540503354963</v>
      </c>
      <c r="E19" s="20"/>
      <c r="F19" s="23">
        <v>-3307</v>
      </c>
      <c r="H19" s="32">
        <v>-4.5691310775522576</v>
      </c>
      <c r="J19" s="21"/>
      <c r="K19" s="18"/>
      <c r="L19" s="20"/>
      <c r="Q19" s="30"/>
      <c r="R19" s="30"/>
    </row>
    <row r="20" spans="1:18" x14ac:dyDescent="0.25">
      <c r="A20" s="16" t="s">
        <v>68</v>
      </c>
      <c r="B20" s="22">
        <v>250467</v>
      </c>
      <c r="C20" s="22"/>
      <c r="D20" s="30">
        <v>21.430918322469577</v>
      </c>
      <c r="E20" s="20"/>
      <c r="F20" s="23">
        <v>-3231</v>
      </c>
      <c r="H20" s="32">
        <v>-1.2899902981231115</v>
      </c>
      <c r="J20" s="21"/>
      <c r="K20" s="18"/>
      <c r="L20" s="20"/>
      <c r="Q20" s="30"/>
      <c r="R20" s="30"/>
    </row>
    <row r="21" spans="1:18" x14ac:dyDescent="0.25">
      <c r="A21" s="16" t="s">
        <v>23</v>
      </c>
      <c r="B21" s="22">
        <v>579463</v>
      </c>
      <c r="C21" s="22"/>
      <c r="D21" s="30">
        <v>49.581079439180364</v>
      </c>
      <c r="E21" s="20"/>
      <c r="F21" s="23">
        <v>247</v>
      </c>
      <c r="G21" s="23"/>
      <c r="H21" s="32">
        <v>4.2625672389773328E-2</v>
      </c>
      <c r="J21" s="21"/>
      <c r="K21" s="18"/>
      <c r="L21" s="20"/>
      <c r="Q21" s="30"/>
      <c r="R21" s="30"/>
    </row>
    <row r="22" spans="1:18" x14ac:dyDescent="0.25">
      <c r="A22" s="24" t="s">
        <v>69</v>
      </c>
      <c r="B22" s="22">
        <v>142167</v>
      </c>
      <c r="C22" s="22"/>
      <c r="D22" s="30">
        <v>12.164354446496075</v>
      </c>
      <c r="E22" s="20"/>
      <c r="F22" s="23">
        <v>-2437</v>
      </c>
      <c r="G22" s="23"/>
      <c r="H22" s="32">
        <v>-1.714181209422716</v>
      </c>
      <c r="J22" s="21"/>
      <c r="K22" s="18"/>
      <c r="L22" s="20"/>
      <c r="Q22" s="30"/>
      <c r="R22" s="30"/>
    </row>
    <row r="23" spans="1:18" x14ac:dyDescent="0.25">
      <c r="A23" s="24" t="s">
        <v>70</v>
      </c>
      <c r="B23" s="22">
        <v>83286</v>
      </c>
      <c r="C23" s="22"/>
      <c r="D23" s="30">
        <v>7.1262699812957448</v>
      </c>
      <c r="E23" s="20"/>
      <c r="F23" s="23">
        <v>1386</v>
      </c>
      <c r="G23" s="23"/>
      <c r="H23" s="32">
        <v>1.6641452344931862</v>
      </c>
      <c r="J23" s="21"/>
      <c r="K23" s="18"/>
      <c r="L23" s="20"/>
      <c r="Q23" s="30"/>
      <c r="R23" s="30"/>
    </row>
    <row r="24" spans="1:18" x14ac:dyDescent="0.25">
      <c r="A24" s="24" t="s">
        <v>71</v>
      </c>
      <c r="B24" s="22">
        <v>80896</v>
      </c>
      <c r="C24" s="22"/>
      <c r="D24" s="30">
        <v>6.9217724036080561</v>
      </c>
      <c r="E24" s="20"/>
      <c r="F24" s="23">
        <v>308</v>
      </c>
      <c r="G24" s="23"/>
      <c r="H24" s="32">
        <v>0.38073575949366667</v>
      </c>
      <c r="J24" s="21"/>
      <c r="K24" s="18"/>
      <c r="L24" s="20"/>
      <c r="Q24" s="30"/>
      <c r="R24" s="30"/>
    </row>
    <row r="25" spans="1:18" x14ac:dyDescent="0.25">
      <c r="A25" s="24" t="s">
        <v>72</v>
      </c>
      <c r="B25" s="22">
        <v>51851</v>
      </c>
      <c r="C25" s="22"/>
      <c r="D25" s="30">
        <v>4.4365706697424017</v>
      </c>
      <c r="E25" s="20"/>
      <c r="F25" s="23">
        <v>-632</v>
      </c>
      <c r="G25" s="23"/>
      <c r="H25" s="32">
        <v>-1.2188771672677512</v>
      </c>
      <c r="J25" s="21"/>
      <c r="K25" s="18"/>
      <c r="L25" s="20"/>
      <c r="Q25" s="30"/>
      <c r="R25" s="30"/>
    </row>
    <row r="26" spans="1:18" x14ac:dyDescent="0.25">
      <c r="A26" s="24" t="s">
        <v>73</v>
      </c>
      <c r="B26" s="22">
        <v>52338</v>
      </c>
      <c r="C26" s="22"/>
      <c r="D26" s="30">
        <v>4.4782402598402697</v>
      </c>
      <c r="E26" s="20"/>
      <c r="F26" s="23">
        <v>1925</v>
      </c>
      <c r="G26" s="23"/>
      <c r="H26" s="32">
        <v>3.6780159730979367</v>
      </c>
      <c r="J26" s="21"/>
      <c r="K26" s="18"/>
      <c r="L26" s="20"/>
      <c r="Q26" s="30"/>
      <c r="R26" s="30"/>
    </row>
    <row r="27" spans="1:18" x14ac:dyDescent="0.25">
      <c r="A27" s="26" t="s">
        <v>74</v>
      </c>
      <c r="B27" s="27">
        <v>168925</v>
      </c>
      <c r="C27" s="27"/>
      <c r="D27" s="34">
        <v>14.453871678197819</v>
      </c>
      <c r="E27" s="28"/>
      <c r="F27" s="29">
        <v>-303</v>
      </c>
      <c r="G27" s="29"/>
      <c r="H27" s="33">
        <v>-0.17936954269646144</v>
      </c>
      <c r="J27" s="21"/>
      <c r="K27" s="18"/>
      <c r="L27" s="20"/>
      <c r="Q27" s="30"/>
      <c r="R27" s="30"/>
    </row>
    <row r="28" spans="1:18" x14ac:dyDescent="0.25">
      <c r="A28" s="35" t="s">
        <v>77</v>
      </c>
      <c r="B28" s="22"/>
      <c r="C28" s="22"/>
    </row>
    <row r="29" spans="1:18" x14ac:dyDescent="0.25">
      <c r="B29" s="22"/>
      <c r="C29" s="22"/>
    </row>
    <row r="30" spans="1:18" x14ac:dyDescent="0.25">
      <c r="B30" s="22"/>
      <c r="C30" s="22"/>
    </row>
    <row r="31" spans="1:18" x14ac:dyDescent="0.25">
      <c r="B31" s="22"/>
      <c r="C31" s="22"/>
    </row>
    <row r="32" spans="1:18" x14ac:dyDescent="0.25">
      <c r="B32" s="22"/>
      <c r="C32" s="22"/>
      <c r="D32" s="21"/>
      <c r="F32" s="19"/>
    </row>
    <row r="33" spans="2:3" x14ac:dyDescent="0.25">
      <c r="B33" s="22"/>
      <c r="C33" s="22"/>
    </row>
  </sheetData>
  <mergeCells count="9">
    <mergeCell ref="A2:H2"/>
    <mergeCell ref="A4:A7"/>
    <mergeCell ref="B4:D5"/>
    <mergeCell ref="F4:F5"/>
    <mergeCell ref="H4:H5"/>
    <mergeCell ref="B6:B7"/>
    <mergeCell ref="D6:D7"/>
    <mergeCell ref="F6:F7"/>
    <mergeCell ref="H6:H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showGridLines="0" workbookViewId="0">
      <selection activeCell="F13" sqref="F13"/>
    </sheetView>
  </sheetViews>
  <sheetFormatPr defaultRowHeight="15" x14ac:dyDescent="0.25"/>
  <cols>
    <col min="1" max="1" width="37" bestFit="1" customWidth="1"/>
    <col min="2" max="2" width="12.5703125" bestFit="1" customWidth="1"/>
    <col min="3" max="3" width="15.7109375" customWidth="1"/>
    <col min="5" max="5" width="16.42578125" customWidth="1"/>
    <col min="6" max="6" width="11.5703125" bestFit="1" customWidth="1"/>
    <col min="9" max="10" width="9.5703125" bestFit="1" customWidth="1"/>
  </cols>
  <sheetData>
    <row r="2" spans="1:12" x14ac:dyDescent="0.25">
      <c r="A2" t="s">
        <v>96</v>
      </c>
    </row>
    <row r="3" spans="1:12" x14ac:dyDescent="0.25">
      <c r="A3" s="80" t="s">
        <v>93</v>
      </c>
      <c r="B3" s="64"/>
      <c r="C3" s="64"/>
      <c r="D3" s="64"/>
      <c r="E3" s="64"/>
      <c r="F3" s="64"/>
    </row>
    <row r="4" spans="1:12" x14ac:dyDescent="0.25">
      <c r="A4" s="67"/>
      <c r="B4" s="67"/>
      <c r="C4" s="67"/>
      <c r="D4" s="67"/>
      <c r="E4" s="67"/>
      <c r="F4" s="67"/>
    </row>
    <row r="5" spans="1:12" x14ac:dyDescent="0.25">
      <c r="A5" s="84" t="s">
        <v>8</v>
      </c>
      <c r="B5" s="89" t="s">
        <v>79</v>
      </c>
      <c r="C5" s="89"/>
      <c r="D5" s="36"/>
      <c r="E5" s="89" t="s">
        <v>80</v>
      </c>
      <c r="F5" s="89"/>
    </row>
    <row r="6" spans="1:12" x14ac:dyDescent="0.25">
      <c r="A6" s="85"/>
      <c r="B6" s="87" t="s">
        <v>81</v>
      </c>
      <c r="C6" s="87" t="s">
        <v>82</v>
      </c>
      <c r="D6" s="37"/>
      <c r="E6" s="87" t="s">
        <v>91</v>
      </c>
      <c r="F6" s="87" t="s">
        <v>92</v>
      </c>
    </row>
    <row r="7" spans="1:12" x14ac:dyDescent="0.25">
      <c r="A7" s="86"/>
      <c r="B7" s="88"/>
      <c r="C7" s="88"/>
      <c r="D7" s="38"/>
      <c r="E7" s="88"/>
      <c r="F7" s="88"/>
    </row>
    <row r="8" spans="1:12" x14ac:dyDescent="0.25">
      <c r="A8" t="s">
        <v>83</v>
      </c>
      <c r="B8" s="39">
        <v>3800</v>
      </c>
      <c r="C8" s="39">
        <v>3819</v>
      </c>
      <c r="E8" s="39">
        <f>C8-B8</f>
        <v>19</v>
      </c>
      <c r="F8">
        <f>(C8/B8-1)*100</f>
        <v>0.49999999999998934</v>
      </c>
      <c r="I8" s="60"/>
      <c r="J8" s="60"/>
      <c r="L8" s="6"/>
    </row>
    <row r="9" spans="1:12" x14ac:dyDescent="0.25">
      <c r="A9" t="s">
        <v>84</v>
      </c>
      <c r="B9" s="39">
        <v>3388</v>
      </c>
      <c r="C9" s="39">
        <v>3426</v>
      </c>
      <c r="E9" s="39">
        <f>C9-B9</f>
        <v>38</v>
      </c>
      <c r="F9" s="6">
        <f>(C9/B9-1)*100</f>
        <v>1.1216056670602104</v>
      </c>
      <c r="I9" s="60"/>
      <c r="J9" s="60"/>
      <c r="L9" s="6"/>
    </row>
    <row r="10" spans="1:12" x14ac:dyDescent="0.25">
      <c r="A10" t="s">
        <v>85</v>
      </c>
      <c r="B10" s="39">
        <v>1855</v>
      </c>
      <c r="C10" s="39">
        <v>1884</v>
      </c>
      <c r="E10" s="39">
        <f>C10-B10</f>
        <v>29</v>
      </c>
      <c r="F10" s="6">
        <f>(C10/B10-1)*100</f>
        <v>1.563342318059302</v>
      </c>
      <c r="I10" s="60"/>
      <c r="J10" s="60"/>
      <c r="L10" s="6"/>
    </row>
    <row r="11" spans="1:12" x14ac:dyDescent="0.25">
      <c r="A11" s="11" t="s">
        <v>86</v>
      </c>
      <c r="B11" s="39">
        <v>1737</v>
      </c>
      <c r="C11" s="39">
        <v>1738</v>
      </c>
      <c r="E11" s="39">
        <f>C11-B11</f>
        <v>1</v>
      </c>
      <c r="F11" s="6">
        <f>(C11/B11-1)*100</f>
        <v>5.7570523891770087E-2</v>
      </c>
      <c r="I11" s="60"/>
      <c r="J11" s="60"/>
      <c r="L11" s="6"/>
    </row>
    <row r="12" spans="1:12" x14ac:dyDescent="0.25">
      <c r="A12" s="11" t="s">
        <v>87</v>
      </c>
      <c r="B12">
        <v>118</v>
      </c>
      <c r="C12">
        <v>146</v>
      </c>
      <c r="E12" s="39">
        <f>C12-B12</f>
        <v>28</v>
      </c>
      <c r="F12" s="6">
        <f>(C12/B12-1)*100</f>
        <v>23.728813559322038</v>
      </c>
      <c r="I12" s="60"/>
      <c r="J12" s="60"/>
      <c r="L12" s="6"/>
    </row>
    <row r="13" spans="1:12" x14ac:dyDescent="0.25">
      <c r="A13" t="s">
        <v>88</v>
      </c>
      <c r="B13" s="6">
        <v>54.737728905245419</v>
      </c>
      <c r="C13" s="6">
        <v>54.978008796481404</v>
      </c>
      <c r="E13" s="40" t="s">
        <v>89</v>
      </c>
      <c r="F13" s="40" t="s">
        <v>89</v>
      </c>
      <c r="J13" s="6"/>
    </row>
    <row r="14" spans="1:12" x14ac:dyDescent="0.25">
      <c r="A14" s="3" t="s">
        <v>90</v>
      </c>
      <c r="B14" s="9">
        <v>5.9457270149858239</v>
      </c>
      <c r="C14" s="9">
        <v>7.1838383838383839</v>
      </c>
      <c r="D14" s="3"/>
      <c r="E14" s="41" t="s">
        <v>89</v>
      </c>
      <c r="F14" s="41" t="s">
        <v>89</v>
      </c>
    </row>
    <row r="15" spans="1:12" ht="15" customHeight="1" x14ac:dyDescent="0.25">
      <c r="A15" s="81" t="s">
        <v>94</v>
      </c>
      <c r="B15" s="81"/>
      <c r="C15" s="81"/>
      <c r="D15" s="81"/>
      <c r="E15" s="81"/>
      <c r="F15" s="81"/>
    </row>
    <row r="16" spans="1:12" x14ac:dyDescent="0.25">
      <c r="A16" s="82" t="s">
        <v>95</v>
      </c>
      <c r="B16" s="83"/>
      <c r="C16" s="83"/>
      <c r="D16" s="83"/>
      <c r="E16" s="83"/>
      <c r="F16" s="83"/>
    </row>
    <row r="17" spans="1:6" x14ac:dyDescent="0.25">
      <c r="A17" s="83"/>
      <c r="B17" s="83"/>
      <c r="C17" s="83"/>
      <c r="D17" s="83"/>
      <c r="E17" s="83"/>
      <c r="F17" s="83"/>
    </row>
  </sheetData>
  <mergeCells count="10">
    <mergeCell ref="A3:F4"/>
    <mergeCell ref="A15:F15"/>
    <mergeCell ref="A16:F17"/>
    <mergeCell ref="A5:A7"/>
    <mergeCell ref="B6:B7"/>
    <mergeCell ref="C6:C7"/>
    <mergeCell ref="E6:E7"/>
    <mergeCell ref="F6:F7"/>
    <mergeCell ref="E5:F5"/>
    <mergeCell ref="B5:C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B3" sqref="B3:B8"/>
    </sheetView>
  </sheetViews>
  <sheetFormatPr defaultRowHeight="15" x14ac:dyDescent="0.25"/>
  <cols>
    <col min="3" max="3" width="20.85546875" bestFit="1" customWidth="1"/>
  </cols>
  <sheetData>
    <row r="2" spans="2:4" x14ac:dyDescent="0.25">
      <c r="C2" t="s">
        <v>104</v>
      </c>
      <c r="D2" t="s">
        <v>103</v>
      </c>
    </row>
    <row r="3" spans="2:4" x14ac:dyDescent="0.25">
      <c r="B3" t="s">
        <v>98</v>
      </c>
      <c r="C3" s="42">
        <v>1900</v>
      </c>
      <c r="D3" s="42">
        <v>1845</v>
      </c>
    </row>
    <row r="4" spans="2:4" x14ac:dyDescent="0.25">
      <c r="B4" t="s">
        <v>99</v>
      </c>
      <c r="C4" s="42">
        <v>1891</v>
      </c>
      <c r="D4" s="42">
        <v>1836</v>
      </c>
    </row>
    <row r="5" spans="2:4" x14ac:dyDescent="0.25">
      <c r="B5" t="s">
        <v>100</v>
      </c>
      <c r="C5" s="42">
        <v>1893</v>
      </c>
      <c r="D5" s="42">
        <v>1852</v>
      </c>
    </row>
    <row r="6" spans="2:4" x14ac:dyDescent="0.25">
      <c r="B6" t="s">
        <v>101</v>
      </c>
      <c r="C6" s="42">
        <v>1873</v>
      </c>
      <c r="D6" s="42">
        <v>1851</v>
      </c>
    </row>
    <row r="7" spans="2:4" x14ac:dyDescent="0.25">
      <c r="B7" t="s">
        <v>102</v>
      </c>
      <c r="C7" s="42">
        <v>1875</v>
      </c>
      <c r="D7" s="42">
        <v>1894</v>
      </c>
    </row>
    <row r="8" spans="2:4" x14ac:dyDescent="0.25">
      <c r="B8" t="s">
        <v>97</v>
      </c>
      <c r="C8" s="42">
        <v>1844</v>
      </c>
      <c r="D8" s="42">
        <v>1896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C3" sqref="C3:D3"/>
    </sheetView>
  </sheetViews>
  <sheetFormatPr defaultRowHeight="15" x14ac:dyDescent="0.25"/>
  <sheetData>
    <row r="3" spans="2:4" x14ac:dyDescent="0.25">
      <c r="C3" t="s">
        <v>104</v>
      </c>
      <c r="D3" t="s">
        <v>103</v>
      </c>
    </row>
    <row r="4" spans="2:4" x14ac:dyDescent="0.25">
      <c r="B4" t="s">
        <v>98</v>
      </c>
      <c r="C4">
        <v>6.1</v>
      </c>
      <c r="D4">
        <v>6.1</v>
      </c>
    </row>
    <row r="5" spans="2:4" x14ac:dyDescent="0.25">
      <c r="B5" t="s">
        <v>99</v>
      </c>
      <c r="C5">
        <v>5.7</v>
      </c>
      <c r="D5">
        <v>5.8</v>
      </c>
    </row>
    <row r="6" spans="2:4" x14ac:dyDescent="0.25">
      <c r="B6" t="s">
        <v>100</v>
      </c>
      <c r="C6">
        <v>5.6</v>
      </c>
      <c r="D6">
        <v>5.7</v>
      </c>
    </row>
    <row r="7" spans="2:4" x14ac:dyDescent="0.25">
      <c r="B7" t="s">
        <v>101</v>
      </c>
      <c r="C7">
        <v>6</v>
      </c>
      <c r="D7">
        <v>6.2</v>
      </c>
    </row>
    <row r="8" spans="2:4" x14ac:dyDescent="0.25">
      <c r="B8" t="s">
        <v>102</v>
      </c>
      <c r="C8">
        <v>6.1</v>
      </c>
      <c r="D8">
        <v>7.1</v>
      </c>
    </row>
    <row r="9" spans="2:4" x14ac:dyDescent="0.25">
      <c r="B9" t="s">
        <v>97</v>
      </c>
      <c r="C9">
        <v>6.2</v>
      </c>
      <c r="D9">
        <v>7.8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abSelected="1" topLeftCell="A15" workbookViewId="0">
      <selection activeCell="C16" sqref="C16"/>
    </sheetView>
  </sheetViews>
  <sheetFormatPr defaultRowHeight="15" x14ac:dyDescent="0.25"/>
  <cols>
    <col min="1" max="1" width="36.28515625" customWidth="1"/>
    <col min="2" max="3" width="20.7109375" customWidth="1"/>
  </cols>
  <sheetData>
    <row r="1" spans="1:3" x14ac:dyDescent="0.25">
      <c r="A1" t="s">
        <v>120</v>
      </c>
    </row>
    <row r="2" spans="1:3" x14ac:dyDescent="0.25">
      <c r="A2" s="64" t="s">
        <v>105</v>
      </c>
      <c r="B2" s="64"/>
      <c r="C2" s="64"/>
    </row>
    <row r="3" spans="1:3" x14ac:dyDescent="0.25">
      <c r="A3" s="64"/>
      <c r="B3" s="64"/>
      <c r="C3" s="64"/>
    </row>
    <row r="4" spans="1:3" x14ac:dyDescent="0.25">
      <c r="A4" s="66"/>
      <c r="B4" s="66"/>
      <c r="C4" s="66"/>
    </row>
    <row r="5" spans="1:3" x14ac:dyDescent="0.25">
      <c r="A5" s="66"/>
      <c r="B5" s="66"/>
      <c r="C5" s="66"/>
    </row>
    <row r="6" spans="1:3" x14ac:dyDescent="0.25">
      <c r="A6" s="1"/>
      <c r="B6" s="1"/>
      <c r="C6" s="43" t="s">
        <v>48</v>
      </c>
    </row>
    <row r="7" spans="1:3" x14ac:dyDescent="0.25">
      <c r="A7" s="44" t="s">
        <v>8</v>
      </c>
      <c r="B7" s="45" t="s">
        <v>106</v>
      </c>
      <c r="C7" s="45" t="s">
        <v>107</v>
      </c>
    </row>
    <row r="8" spans="1:3" x14ac:dyDescent="0.25">
      <c r="A8" t="s">
        <v>18</v>
      </c>
      <c r="B8">
        <v>54.2</v>
      </c>
      <c r="C8">
        <v>55.3</v>
      </c>
    </row>
    <row r="9" spans="1:3" x14ac:dyDescent="0.25">
      <c r="A9" t="s">
        <v>108</v>
      </c>
    </row>
    <row r="10" spans="1:3" x14ac:dyDescent="0.25">
      <c r="A10" s="11" t="s">
        <v>109</v>
      </c>
      <c r="B10">
        <v>63.1</v>
      </c>
      <c r="C10">
        <v>64.3</v>
      </c>
    </row>
    <row r="11" spans="1:3" x14ac:dyDescent="0.25">
      <c r="A11" s="11" t="s">
        <v>110</v>
      </c>
      <c r="B11">
        <v>46.6</v>
      </c>
      <c r="C11">
        <v>47.5</v>
      </c>
    </row>
    <row r="12" spans="1:3" x14ac:dyDescent="0.25">
      <c r="A12" t="s">
        <v>111</v>
      </c>
    </row>
    <row r="13" spans="1:3" x14ac:dyDescent="0.25">
      <c r="A13" s="11" t="s">
        <v>127</v>
      </c>
      <c r="B13" s="46" t="s">
        <v>112</v>
      </c>
      <c r="C13" s="46" t="s">
        <v>112</v>
      </c>
    </row>
    <row r="14" spans="1:3" x14ac:dyDescent="0.25">
      <c r="A14" s="11" t="s">
        <v>159</v>
      </c>
      <c r="B14" s="6">
        <v>73.2</v>
      </c>
      <c r="C14">
        <v>69.8</v>
      </c>
    </row>
    <row r="15" spans="1:3" x14ac:dyDescent="0.25">
      <c r="A15" s="11" t="s">
        <v>113</v>
      </c>
      <c r="B15">
        <v>82.6</v>
      </c>
      <c r="C15">
        <v>84.5</v>
      </c>
    </row>
    <row r="16" spans="1:3" x14ac:dyDescent="0.25">
      <c r="A16" s="11" t="s">
        <v>114</v>
      </c>
      <c r="B16">
        <v>47.6</v>
      </c>
      <c r="C16">
        <v>47.6</v>
      </c>
    </row>
    <row r="17" spans="1:3" x14ac:dyDescent="0.25">
      <c r="A17" t="s">
        <v>115</v>
      </c>
    </row>
    <row r="18" spans="1:3" x14ac:dyDescent="0.25">
      <c r="A18" s="11" t="s">
        <v>116</v>
      </c>
      <c r="B18">
        <v>60.5</v>
      </c>
      <c r="C18">
        <v>61.7</v>
      </c>
    </row>
    <row r="19" spans="1:3" x14ac:dyDescent="0.25">
      <c r="A19" s="11" t="s">
        <v>117</v>
      </c>
      <c r="B19">
        <v>52.8</v>
      </c>
      <c r="C19">
        <v>53.6</v>
      </c>
    </row>
    <row r="20" spans="1:3" x14ac:dyDescent="0.25">
      <c r="A20" s="11" t="s">
        <v>118</v>
      </c>
      <c r="B20">
        <v>48.7</v>
      </c>
      <c r="C20">
        <v>48.6</v>
      </c>
    </row>
    <row r="21" spans="1:3" x14ac:dyDescent="0.25">
      <c r="A21" s="13" t="s">
        <v>34</v>
      </c>
      <c r="B21" s="3">
        <v>41.5</v>
      </c>
      <c r="C21" s="3">
        <v>47.2</v>
      </c>
    </row>
    <row r="22" spans="1:3" x14ac:dyDescent="0.25">
      <c r="A22" t="s">
        <v>31</v>
      </c>
    </row>
    <row r="23" spans="1:3" x14ac:dyDescent="0.25">
      <c r="A23" t="s">
        <v>119</v>
      </c>
    </row>
  </sheetData>
  <mergeCells count="1">
    <mergeCell ref="A2:C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K8" sqref="K8"/>
    </sheetView>
  </sheetViews>
  <sheetFormatPr defaultRowHeight="15" x14ac:dyDescent="0.25"/>
  <cols>
    <col min="1" max="1" width="23.42578125" customWidth="1"/>
    <col min="2" max="6" width="9.7109375" customWidth="1"/>
    <col min="7" max="8" width="13.7109375" customWidth="1"/>
    <col min="12" max="12" width="10.5703125" bestFit="1" customWidth="1"/>
  </cols>
  <sheetData>
    <row r="1" spans="1:13" x14ac:dyDescent="0.25">
      <c r="A1" t="s">
        <v>134</v>
      </c>
    </row>
    <row r="2" spans="1:13" x14ac:dyDescent="0.25">
      <c r="A2" t="s">
        <v>121</v>
      </c>
    </row>
    <row r="3" spans="1:13" x14ac:dyDescent="0.25">
      <c r="H3" s="46" t="s">
        <v>48</v>
      </c>
    </row>
    <row r="4" spans="1:13" x14ac:dyDescent="0.25">
      <c r="A4" s="68" t="s">
        <v>8</v>
      </c>
      <c r="B4" s="68" t="s">
        <v>122</v>
      </c>
      <c r="C4" s="68" t="s">
        <v>123</v>
      </c>
      <c r="D4" s="68" t="s">
        <v>124</v>
      </c>
      <c r="E4" s="68" t="s">
        <v>125</v>
      </c>
      <c r="F4" s="68" t="s">
        <v>107</v>
      </c>
      <c r="G4" s="91" t="s">
        <v>126</v>
      </c>
      <c r="H4" s="91"/>
    </row>
    <row r="5" spans="1:13" x14ac:dyDescent="0.25">
      <c r="A5" s="70"/>
      <c r="B5" s="70"/>
      <c r="C5" s="70"/>
      <c r="D5" s="70"/>
      <c r="E5" s="70"/>
      <c r="F5" s="70"/>
      <c r="G5" s="3" t="s">
        <v>81</v>
      </c>
      <c r="H5" s="3" t="s">
        <v>82</v>
      </c>
    </row>
    <row r="6" spans="1:13" x14ac:dyDescent="0.25">
      <c r="A6" t="s">
        <v>18</v>
      </c>
      <c r="B6">
        <v>5.8</v>
      </c>
      <c r="C6">
        <v>5.7</v>
      </c>
      <c r="D6">
        <v>6.2</v>
      </c>
      <c r="E6">
        <v>7.1</v>
      </c>
      <c r="F6">
        <v>7.8</v>
      </c>
      <c r="G6">
        <v>5.9</v>
      </c>
      <c r="H6">
        <v>7.2</v>
      </c>
    </row>
    <row r="7" spans="1:13" x14ac:dyDescent="0.25">
      <c r="A7" t="s">
        <v>108</v>
      </c>
      <c r="M7" s="6"/>
    </row>
    <row r="8" spans="1:13" x14ac:dyDescent="0.25">
      <c r="A8" s="11" t="s">
        <v>109</v>
      </c>
      <c r="B8">
        <v>5.5</v>
      </c>
      <c r="C8">
        <v>5.3</v>
      </c>
      <c r="D8">
        <v>5.4</v>
      </c>
      <c r="E8">
        <v>6.2</v>
      </c>
      <c r="F8">
        <v>7.2</v>
      </c>
      <c r="G8">
        <v>5.4</v>
      </c>
      <c r="H8">
        <v>6.5</v>
      </c>
      <c r="J8" s="10"/>
    </row>
    <row r="9" spans="1:13" x14ac:dyDescent="0.25">
      <c r="A9" s="11" t="s">
        <v>110</v>
      </c>
      <c r="B9">
        <v>6.1</v>
      </c>
      <c r="C9">
        <v>6.2</v>
      </c>
      <c r="D9">
        <v>7.2</v>
      </c>
      <c r="E9">
        <v>8.1999999999999993</v>
      </c>
      <c r="F9">
        <v>8.5</v>
      </c>
      <c r="G9">
        <v>6.5</v>
      </c>
      <c r="H9" s="6">
        <v>8</v>
      </c>
      <c r="J9" s="10"/>
      <c r="L9" s="6"/>
    </row>
    <row r="10" spans="1:13" x14ac:dyDescent="0.25">
      <c r="A10" t="s">
        <v>111</v>
      </c>
      <c r="L10" s="6"/>
    </row>
    <row r="11" spans="1:13" x14ac:dyDescent="0.25">
      <c r="A11" s="11" t="s">
        <v>127</v>
      </c>
      <c r="B11" s="46" t="s">
        <v>128</v>
      </c>
      <c r="C11" s="46" t="s">
        <v>128</v>
      </c>
      <c r="D11" s="46" t="s">
        <v>128</v>
      </c>
      <c r="E11" s="46" t="s">
        <v>128</v>
      </c>
      <c r="F11" s="46" t="s">
        <v>128</v>
      </c>
      <c r="G11" s="46" t="s">
        <v>128</v>
      </c>
      <c r="H11" s="46" t="s">
        <v>128</v>
      </c>
    </row>
    <row r="12" spans="1:13" x14ac:dyDescent="0.25">
      <c r="A12" s="11" t="s">
        <v>129</v>
      </c>
      <c r="B12">
        <v>12.1</v>
      </c>
      <c r="C12" s="6">
        <v>12</v>
      </c>
      <c r="D12">
        <v>13.7</v>
      </c>
      <c r="E12" s="6">
        <v>14.7</v>
      </c>
      <c r="F12">
        <v>16.2</v>
      </c>
      <c r="G12">
        <v>12.5</v>
      </c>
      <c r="H12">
        <v>14.9</v>
      </c>
    </row>
    <row r="13" spans="1:13" x14ac:dyDescent="0.25">
      <c r="A13" s="11" t="s">
        <v>130</v>
      </c>
      <c r="B13">
        <v>5.3</v>
      </c>
      <c r="C13">
        <v>5.3</v>
      </c>
      <c r="D13">
        <v>5.5</v>
      </c>
      <c r="E13">
        <v>6.5</v>
      </c>
      <c r="F13" s="6">
        <v>7</v>
      </c>
      <c r="G13">
        <v>5.7</v>
      </c>
      <c r="H13">
        <v>6.5</v>
      </c>
    </row>
    <row r="14" spans="1:13" x14ac:dyDescent="0.25">
      <c r="A14" s="11" t="s">
        <v>131</v>
      </c>
      <c r="B14">
        <v>3.2</v>
      </c>
      <c r="C14" s="46" t="s">
        <v>128</v>
      </c>
      <c r="D14">
        <v>3.3</v>
      </c>
      <c r="E14">
        <v>3.8</v>
      </c>
      <c r="F14">
        <v>4.7</v>
      </c>
      <c r="G14">
        <v>2.8</v>
      </c>
      <c r="H14">
        <v>4.2</v>
      </c>
    </row>
    <row r="15" spans="1:13" x14ac:dyDescent="0.25">
      <c r="A15" t="s">
        <v>115</v>
      </c>
    </row>
    <row r="16" spans="1:13" x14ac:dyDescent="0.25">
      <c r="A16" s="11" t="s">
        <v>132</v>
      </c>
      <c r="B16">
        <v>3.6</v>
      </c>
      <c r="C16">
        <v>3.4</v>
      </c>
      <c r="D16">
        <v>3.8</v>
      </c>
      <c r="E16">
        <v>4.3</v>
      </c>
      <c r="F16">
        <v>5.2</v>
      </c>
      <c r="G16">
        <v>3.2</v>
      </c>
      <c r="H16">
        <v>4.7</v>
      </c>
    </row>
    <row r="17" spans="1:8" x14ac:dyDescent="0.25">
      <c r="A17" s="13" t="s">
        <v>133</v>
      </c>
      <c r="B17" s="3">
        <v>7.8</v>
      </c>
      <c r="C17" s="9">
        <v>8</v>
      </c>
      <c r="D17" s="3">
        <v>8.5</v>
      </c>
      <c r="E17" s="3">
        <v>9.6999999999999993</v>
      </c>
      <c r="F17" s="3">
        <v>10.199999999999999</v>
      </c>
      <c r="G17" s="3">
        <v>6.7</v>
      </c>
      <c r="H17" s="9">
        <v>8</v>
      </c>
    </row>
    <row r="18" spans="1:8" x14ac:dyDescent="0.25">
      <c r="A18" t="s">
        <v>94</v>
      </c>
      <c r="B18" s="47"/>
      <c r="C18" s="47"/>
      <c r="D18" s="47"/>
      <c r="E18" s="47"/>
      <c r="F18" s="47"/>
    </row>
    <row r="19" spans="1:8" x14ac:dyDescent="0.25">
      <c r="A19" s="90" t="s">
        <v>135</v>
      </c>
      <c r="B19" s="90"/>
      <c r="C19" s="90"/>
      <c r="D19" s="90"/>
      <c r="E19" s="90"/>
      <c r="F19" s="90"/>
      <c r="G19" s="90"/>
      <c r="H19" s="90"/>
    </row>
    <row r="20" spans="1:8" x14ac:dyDescent="0.25">
      <c r="A20" s="90"/>
      <c r="B20" s="90"/>
      <c r="C20" s="90"/>
      <c r="D20" s="90"/>
      <c r="E20" s="90"/>
      <c r="F20" s="90"/>
      <c r="G20" s="90"/>
      <c r="H20" s="90"/>
    </row>
    <row r="21" spans="1:8" x14ac:dyDescent="0.25">
      <c r="A21" s="90"/>
      <c r="B21" s="90"/>
      <c r="C21" s="90"/>
      <c r="D21" s="90"/>
      <c r="E21" s="90"/>
      <c r="F21" s="90"/>
      <c r="G21" s="90"/>
      <c r="H21" s="90"/>
    </row>
  </sheetData>
  <mergeCells count="8">
    <mergeCell ref="A19:H21"/>
    <mergeCell ref="G4:H4"/>
    <mergeCell ref="A4:A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Gráficos</vt:lpstr>
      </vt:variant>
      <vt:variant>
        <vt:i4>4</vt:i4>
      </vt:variant>
    </vt:vector>
  </HeadingPairs>
  <TitlesOfParts>
    <vt:vector size="16" baseType="lpstr">
      <vt:lpstr>Tabela do grafico 1</vt:lpstr>
      <vt:lpstr>Tabela 1</vt:lpstr>
      <vt:lpstr>Tabela 2</vt:lpstr>
      <vt:lpstr>Tabela 3</vt:lpstr>
      <vt:lpstr>Tabela 4</vt:lpstr>
      <vt:lpstr>Tabela do grafico 2</vt:lpstr>
      <vt:lpstr>Tabela do grafico 3</vt:lpstr>
      <vt:lpstr>Tabela 5</vt:lpstr>
      <vt:lpstr>Tabela 6</vt:lpstr>
      <vt:lpstr>Tabela do grafico 4</vt:lpstr>
      <vt:lpstr>Tabela 7</vt:lpstr>
      <vt:lpstr>Tabela 8</vt:lpstr>
      <vt:lpstr>Gráf1</vt:lpstr>
      <vt:lpstr>Gráf2</vt:lpstr>
      <vt:lpstr>Gráf3</vt:lpstr>
      <vt:lpstr>Gráf4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2015-07-20T14:18:44Z</dcterms:created>
  <dcterms:modified xsi:type="dcterms:W3CDTF">2015-07-24T17:41:36Z</dcterms:modified>
</cp:coreProperties>
</file>