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4235" windowHeight="11640"/>
  </bookViews>
  <sheets>
    <sheet name="Gráfico 4" sheetId="1" r:id="rId1"/>
    <sheet name="Gráfico 3" sheetId="2" r:id="rId2"/>
    <sheet name="Tabela Original WTO" sheetId="3" r:id="rId3"/>
    <sheet name="Tabela 1" sheetId="4" r:id="rId4"/>
    <sheet name="Plan1" sheetId="5" r:id="rId5"/>
  </sheets>
  <calcPr calcId="145621"/>
</workbook>
</file>

<file path=xl/calcChain.xml><?xml version="1.0" encoding="utf-8"?>
<calcChain xmlns="http://schemas.openxmlformats.org/spreadsheetml/2006/main">
  <c r="P18" i="4" l="1"/>
  <c r="O18" i="4"/>
  <c r="N18" i="4"/>
  <c r="M18" i="4"/>
  <c r="S18" i="4"/>
  <c r="L18" i="4"/>
  <c r="R18" i="4"/>
  <c r="K18" i="4"/>
  <c r="Q18" i="4"/>
  <c r="P17" i="4"/>
  <c r="O17" i="4"/>
  <c r="R17" i="4" s="1"/>
  <c r="N17" i="4"/>
  <c r="M17" i="4"/>
  <c r="S17" i="4" s="1"/>
  <c r="L17" i="4"/>
  <c r="K17" i="4"/>
  <c r="Q17" i="4" s="1"/>
  <c r="P16" i="4"/>
  <c r="O16" i="4"/>
  <c r="N16" i="4"/>
  <c r="M16" i="4"/>
  <c r="S16" i="4" s="1"/>
  <c r="L16" i="4"/>
  <c r="R16" i="4"/>
  <c r="K16" i="4"/>
  <c r="Q16" i="4"/>
  <c r="P15" i="4"/>
  <c r="O15" i="4"/>
  <c r="N15" i="4"/>
  <c r="M15" i="4"/>
  <c r="S15" i="4" s="1"/>
  <c r="L15" i="4"/>
  <c r="R15" i="4" s="1"/>
  <c r="K15" i="4"/>
  <c r="Q15" i="4" s="1"/>
  <c r="P14" i="4"/>
  <c r="O14" i="4"/>
  <c r="N14" i="4"/>
  <c r="M14" i="4"/>
  <c r="S14" i="4"/>
  <c r="L14" i="4"/>
  <c r="R14" i="4" s="1"/>
  <c r="K14" i="4"/>
  <c r="Q14" i="4" s="1"/>
  <c r="P13" i="4"/>
  <c r="O13" i="4"/>
  <c r="R13" i="4" s="1"/>
  <c r="N13" i="4"/>
  <c r="M13" i="4"/>
  <c r="S13" i="4" s="1"/>
  <c r="L13" i="4"/>
  <c r="K13" i="4"/>
  <c r="Q13" i="4" s="1"/>
  <c r="P12" i="4"/>
  <c r="O12" i="4"/>
  <c r="N12" i="4"/>
  <c r="M12" i="4"/>
  <c r="S12" i="4" s="1"/>
  <c r="L12" i="4"/>
  <c r="R12" i="4"/>
  <c r="K12" i="4"/>
  <c r="Q12" i="4"/>
</calcChain>
</file>

<file path=xl/sharedStrings.xml><?xml version="1.0" encoding="utf-8"?>
<sst xmlns="http://schemas.openxmlformats.org/spreadsheetml/2006/main" count="239" uniqueCount="206">
  <si>
    <t>2000M02</t>
  </si>
  <si>
    <t>2000M03</t>
  </si>
  <si>
    <t>2000M04</t>
  </si>
  <si>
    <t>2000M05</t>
  </si>
  <si>
    <t>2000M07</t>
  </si>
  <si>
    <t>2000M08</t>
  </si>
  <si>
    <t>2000M09</t>
  </si>
  <si>
    <t>2000M10</t>
  </si>
  <si>
    <t>2000M12</t>
  </si>
  <si>
    <t>2001M02</t>
  </si>
  <si>
    <t>2001M03</t>
  </si>
  <si>
    <t>2001M05</t>
  </si>
  <si>
    <t>2001M06</t>
  </si>
  <si>
    <t>2001M07</t>
  </si>
  <si>
    <t>2001M08</t>
  </si>
  <si>
    <t>2001M10</t>
  </si>
  <si>
    <t>2001M11</t>
  </si>
  <si>
    <t>2001M12</t>
  </si>
  <si>
    <t>2002M03</t>
  </si>
  <si>
    <t>2002M04</t>
  </si>
  <si>
    <t>2002M05</t>
  </si>
  <si>
    <t>2002M06</t>
  </si>
  <si>
    <t>2002M08</t>
  </si>
  <si>
    <t>2002M09</t>
  </si>
  <si>
    <t>2002M10</t>
  </si>
  <si>
    <t>2002M11</t>
  </si>
  <si>
    <t>2003M02</t>
  </si>
  <si>
    <t>2003M03</t>
  </si>
  <si>
    <t>2003M04</t>
  </si>
  <si>
    <t>2003M06</t>
  </si>
  <si>
    <t>2003M07</t>
  </si>
  <si>
    <t>2003M08</t>
  </si>
  <si>
    <t>2003M09</t>
  </si>
  <si>
    <t>2003M11</t>
  </si>
  <si>
    <t>2003M12</t>
  </si>
  <si>
    <t>2004M02</t>
  </si>
  <si>
    <t>2004M04</t>
  </si>
  <si>
    <t>2004M05</t>
  </si>
  <si>
    <t>2004M06</t>
  </si>
  <si>
    <t>2004M07</t>
  </si>
  <si>
    <t>2004M09</t>
  </si>
  <si>
    <t>2004M10</t>
  </si>
  <si>
    <t>2004M11</t>
  </si>
  <si>
    <t>2004M12</t>
  </si>
  <si>
    <t>2005M02</t>
  </si>
  <si>
    <t>2005M03</t>
  </si>
  <si>
    <t>2005M04</t>
  </si>
  <si>
    <t>2005M05</t>
  </si>
  <si>
    <t>2005M07</t>
  </si>
  <si>
    <t>2005M08</t>
  </si>
  <si>
    <t>2005M09</t>
  </si>
  <si>
    <t>2005M10</t>
  </si>
  <si>
    <t>2005M12</t>
  </si>
  <si>
    <t>2006M02</t>
  </si>
  <si>
    <t>2006M03</t>
  </si>
  <si>
    <t>2006M05</t>
  </si>
  <si>
    <t>2006M06</t>
  </si>
  <si>
    <t>2006M07</t>
  </si>
  <si>
    <t>2006M08</t>
  </si>
  <si>
    <t>2006M10</t>
  </si>
  <si>
    <t>2006M11</t>
  </si>
  <si>
    <t>2006M12</t>
  </si>
  <si>
    <t>2007M03</t>
  </si>
  <si>
    <t>2007M04</t>
  </si>
  <si>
    <t>2007M05</t>
  </si>
  <si>
    <t>2007M06</t>
  </si>
  <si>
    <t>2007M08</t>
  </si>
  <si>
    <t>2007M09</t>
  </si>
  <si>
    <t>2007M10</t>
  </si>
  <si>
    <t>2007M11</t>
  </si>
  <si>
    <t>2008M02</t>
  </si>
  <si>
    <t>2008M03</t>
  </si>
  <si>
    <t>2008M04</t>
  </si>
  <si>
    <t>2008M06</t>
  </si>
  <si>
    <t>2008M07</t>
  </si>
  <si>
    <t>2008M08</t>
  </si>
  <si>
    <t>2008M09</t>
  </si>
  <si>
    <t>2008M11</t>
  </si>
  <si>
    <t>2008M12</t>
  </si>
  <si>
    <t>2009M02</t>
  </si>
  <si>
    <t>2009M04</t>
  </si>
  <si>
    <t>2009M05</t>
  </si>
  <si>
    <t>2009M06</t>
  </si>
  <si>
    <t>2009M07</t>
  </si>
  <si>
    <t>2009M09</t>
  </si>
  <si>
    <t>2009M10</t>
  </si>
  <si>
    <t>2009M11</t>
  </si>
  <si>
    <t>2009M12</t>
  </si>
  <si>
    <t>2010M02</t>
  </si>
  <si>
    <t>2010M03</t>
  </si>
  <si>
    <t>2010M04</t>
  </si>
  <si>
    <t>2010M05</t>
  </si>
  <si>
    <t>2010M07</t>
  </si>
  <si>
    <t>2010M08</t>
  </si>
  <si>
    <t>2010M09</t>
  </si>
  <si>
    <t>2010M10</t>
  </si>
  <si>
    <t>2010M12</t>
  </si>
  <si>
    <t>2011M02</t>
  </si>
  <si>
    <t>2011M03</t>
  </si>
  <si>
    <t>2011M05</t>
  </si>
  <si>
    <t>2011M06</t>
  </si>
  <si>
    <t>2011M07</t>
  </si>
  <si>
    <t>2011M08</t>
  </si>
  <si>
    <t>2011M10</t>
  </si>
  <si>
    <t>2011M11</t>
  </si>
  <si>
    <t>2011M12</t>
  </si>
  <si>
    <t>2012M03</t>
  </si>
  <si>
    <t>2012M04</t>
  </si>
  <si>
    <t>2012M05</t>
  </si>
  <si>
    <t>2012M06</t>
  </si>
  <si>
    <t>Insumos industriais agrícolas</t>
  </si>
  <si>
    <t>Metais</t>
  </si>
  <si>
    <t>Combustíveis</t>
  </si>
  <si>
    <t>Índice sem combustíveis</t>
  </si>
  <si>
    <t>Índice geral</t>
  </si>
  <si>
    <t>Alimentos e bebidas</t>
  </si>
  <si>
    <t>Petróleo</t>
  </si>
  <si>
    <t>jan./2000</t>
  </si>
  <si>
    <t>jun./2000</t>
  </si>
  <si>
    <t>nov./2000</t>
  </si>
  <si>
    <t>abr./2001</t>
  </si>
  <si>
    <t>set./2001</t>
  </si>
  <si>
    <t>fev./2002</t>
  </si>
  <si>
    <t>jul./2002</t>
  </si>
  <si>
    <t>dez./2002</t>
  </si>
  <si>
    <t>mai./2003</t>
  </si>
  <si>
    <t>out./2003</t>
  </si>
  <si>
    <t>mar./2004</t>
  </si>
  <si>
    <t>ago./2004</t>
  </si>
  <si>
    <t>jan./2005</t>
  </si>
  <si>
    <t>jun./2005</t>
  </si>
  <si>
    <t>nov./2005</t>
  </si>
  <si>
    <t>abr./2006</t>
  </si>
  <si>
    <t>set./2006</t>
  </si>
  <si>
    <t>fev./2007</t>
  </si>
  <si>
    <t>jul./2007</t>
  </si>
  <si>
    <t>dez./2007</t>
  </si>
  <si>
    <t>mai./2008</t>
  </si>
  <si>
    <t>out./2008</t>
  </si>
  <si>
    <t>mar./2009</t>
  </si>
  <si>
    <t>ago./2009</t>
  </si>
  <si>
    <t>jan./2010</t>
  </si>
  <si>
    <t>jun./2010</t>
  </si>
  <si>
    <t>nov./2010</t>
  </si>
  <si>
    <t>abr./2011</t>
  </si>
  <si>
    <t>set./2011</t>
  </si>
  <si>
    <t>fev./2012</t>
  </si>
  <si>
    <t>Date</t>
  </si>
  <si>
    <t>Índice de Alimentos</t>
  </si>
  <si>
    <t>Carne</t>
  </si>
  <si>
    <t>Derivados de Leite</t>
  </si>
  <si>
    <t>Cereais</t>
  </si>
  <si>
    <t>Óleos e Gorduras</t>
  </si>
  <si>
    <t>Açúcar</t>
  </si>
  <si>
    <t>jan./2001</t>
  </si>
  <si>
    <t>jan./2002</t>
  </si>
  <si>
    <t>jan./2003</t>
  </si>
  <si>
    <t>jan./2004</t>
  </si>
  <si>
    <t>jan./2006</t>
  </si>
  <si>
    <t>jan./2007</t>
  </si>
  <si>
    <t>jan./2008</t>
  </si>
  <si>
    <t>jan./2009</t>
  </si>
  <si>
    <t>jan./2011</t>
  </si>
  <si>
    <t>jan./2012</t>
  </si>
  <si>
    <t>Table A1</t>
  </si>
  <si>
    <t>World merchandise exports, production and gross domestic product, 1950-2010</t>
  </si>
  <si>
    <t>(Index, 2005=100)</t>
  </si>
  <si>
    <t xml:space="preserve">Value </t>
  </si>
  <si>
    <t>Volume</t>
  </si>
  <si>
    <t>Exports</t>
  </si>
  <si>
    <t>Production</t>
  </si>
  <si>
    <t>GDP</t>
  </si>
  <si>
    <t>Total  a</t>
  </si>
  <si>
    <t>Agricultural products</t>
  </si>
  <si>
    <t>Fuels and mining products</t>
  </si>
  <si>
    <t>Manufactures</t>
  </si>
  <si>
    <t xml:space="preserve">Total </t>
  </si>
  <si>
    <t>Agriculture</t>
  </si>
  <si>
    <t>Mining</t>
  </si>
  <si>
    <t>Manufacturing</t>
  </si>
  <si>
    <t>a  Includes unspecified products.</t>
  </si>
  <si>
    <r>
      <t>Note</t>
    </r>
    <r>
      <rPr>
        <sz val="6"/>
        <rFont val="Arial Narrow"/>
        <family val="2"/>
      </rPr>
      <t>:  See the Metadata for the estimation of world aggregates of merchandise exports, production and GDP.</t>
    </r>
  </si>
  <si>
    <t>http://www.wto.org/english/res_e/statis_e/its2011_e/its11_appendix_e.htm</t>
  </si>
  <si>
    <t>TABELA 1.</t>
  </si>
  <si>
    <t>exportações</t>
  </si>
  <si>
    <t>produção</t>
  </si>
  <si>
    <t>diferenças (exportações - produção)</t>
  </si>
  <si>
    <t>períodos</t>
  </si>
  <si>
    <t>agricultura</t>
  </si>
  <si>
    <t>combustíveis e minérios</t>
  </si>
  <si>
    <t>manufaturas</t>
  </si>
  <si>
    <t>1951-1970</t>
  </si>
  <si>
    <t>1971-1979</t>
  </si>
  <si>
    <t>1980-1987</t>
  </si>
  <si>
    <t>1988-1993</t>
  </si>
  <si>
    <t>1994-1998</t>
  </si>
  <si>
    <t>1999-2002</t>
  </si>
  <si>
    <t>2003-2010</t>
  </si>
  <si>
    <t>Gráficos 1 e 2 do texto são figuras</t>
  </si>
  <si>
    <r>
      <rPr>
        <b/>
        <sz val="10"/>
        <color indexed="56"/>
        <rFont val="Arial"/>
        <family val="2"/>
      </rPr>
      <t>2a versão</t>
    </r>
    <r>
      <rPr>
        <b/>
        <sz val="10"/>
        <color indexed="10"/>
        <rFont val="Arial"/>
        <family val="2"/>
      </rPr>
      <t xml:space="preserve"> dos documentos suplementares - gráficos reconfigurados</t>
    </r>
  </si>
  <si>
    <t xml:space="preserve">          FONTE: FAO (NACIONES UNIDAS, 2012).</t>
  </si>
  <si>
    <t>Índice de preços mensais de alimentos — jan.-jan. 2000-12</t>
  </si>
  <si>
    <t>Gráfico 1</t>
  </si>
  <si>
    <t xml:space="preserve">               Índice de preços de grupos de commodities — jan.-jan.-2000-12</t>
  </si>
  <si>
    <t>Gráfico 2</t>
  </si>
  <si>
    <t xml:space="preserve">          NOTA: Os índices são calculados em termos de dólar norte-americano e têm como base 2002 e 2004 = 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</si>
</sst>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_)"/>
  </numFmts>
  <fonts count="38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8"/>
      <name val="Cambria"/>
      <family val="2"/>
    </font>
    <font>
      <b/>
      <sz val="15"/>
      <color indexed="8"/>
      <name val="Calibri"/>
      <family val="2"/>
    </font>
    <font>
      <b/>
      <sz val="13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9"/>
      <name val="Times New Roman"/>
      <family val="1"/>
    </font>
    <font>
      <sz val="12"/>
      <color indexed="8"/>
      <name val="Times New Roman"/>
      <family val="1"/>
    </font>
    <font>
      <sz val="8"/>
      <name val="Arial"/>
    </font>
    <font>
      <sz val="10"/>
      <name val="Arial"/>
    </font>
    <font>
      <sz val="7"/>
      <name val="Arial Narrow"/>
      <family val="2"/>
    </font>
    <font>
      <sz val="8"/>
      <color indexed="10"/>
      <name val="Arial Narrow"/>
      <family val="2"/>
    </font>
    <font>
      <b/>
      <sz val="7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6"/>
      <color indexed="13"/>
      <name val="Arial Narrow"/>
      <family val="2"/>
    </font>
    <font>
      <sz val="6"/>
      <name val="Arial Narrow"/>
      <family val="2"/>
    </font>
    <font>
      <b/>
      <sz val="7"/>
      <color indexed="9"/>
      <name val="Arial Narrow"/>
      <family val="2"/>
    </font>
    <font>
      <b/>
      <sz val="7"/>
      <color indexed="63"/>
      <name val="Arial Narrow"/>
      <family val="2"/>
    </font>
    <font>
      <sz val="7"/>
      <color indexed="63"/>
      <name val="Arial Narrow"/>
      <family val="2"/>
    </font>
    <font>
      <b/>
      <sz val="7"/>
      <color indexed="17"/>
      <name val="Arial Narrow"/>
      <family val="2"/>
    </font>
    <font>
      <i/>
      <sz val="6"/>
      <name val="Arial Narrow"/>
      <family val="2"/>
    </font>
    <font>
      <sz val="7"/>
      <color indexed="10"/>
      <name val="Arial Narrow"/>
      <family val="2"/>
    </font>
    <font>
      <b/>
      <sz val="10"/>
      <color indexed="10"/>
      <name val="Arial"/>
      <family val="2"/>
    </font>
    <font>
      <b/>
      <sz val="10"/>
      <color indexed="56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3"/>
      </patternFill>
    </fill>
    <fill>
      <patternFill patternType="solid">
        <fgColor indexed="63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 style="thin">
        <color indexed="22"/>
      </top>
      <bottom style="double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0"/>
      </right>
      <top/>
      <bottom/>
      <diagonal/>
    </border>
    <border>
      <left style="thin">
        <color indexed="20"/>
      </left>
      <right/>
      <top/>
      <bottom/>
      <diagonal/>
    </border>
    <border>
      <left style="thin">
        <color indexed="20"/>
      </left>
      <right style="thin">
        <color indexed="20"/>
      </right>
      <top/>
      <bottom/>
      <diagonal/>
    </border>
    <border>
      <left/>
      <right/>
      <top style="hair">
        <color indexed="46"/>
      </top>
      <bottom style="hair">
        <color indexed="46"/>
      </bottom>
      <diagonal/>
    </border>
    <border>
      <left/>
      <right/>
      <top style="hair">
        <color indexed="46"/>
      </top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3" borderId="1" applyNumberFormat="0" applyAlignment="0" applyProtection="0"/>
    <xf numFmtId="0" fontId="5" fillId="4" borderId="2" applyNumberFormat="0" applyAlignment="0" applyProtection="0"/>
    <xf numFmtId="0" fontId="6" fillId="0" borderId="3" applyNumberFormat="0" applyFill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7" fillId="8" borderId="1" applyNumberFormat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0" borderId="0"/>
    <xf numFmtId="0" fontId="1" fillId="0" borderId="0"/>
    <xf numFmtId="0" fontId="1" fillId="0" borderId="0"/>
    <xf numFmtId="0" fontId="1" fillId="11" borderId="4" applyNumberFormat="0" applyFont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3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4">
    <xf numFmtId="0" fontId="0" fillId="0" borderId="0" xfId="0"/>
    <xf numFmtId="0" fontId="19" fillId="12" borderId="10" xfId="33" applyNumberFormat="1" applyFont="1" applyFill="1" applyBorder="1" applyAlignment="1" applyProtection="1">
      <alignment horizontal="center" vertical="top" wrapText="1" readingOrder="1"/>
    </xf>
    <xf numFmtId="2" fontId="19" fillId="12" borderId="10" xfId="33" applyNumberFormat="1" applyFont="1" applyFill="1" applyBorder="1" applyAlignment="1" applyProtection="1">
      <alignment horizontal="center" vertical="top" wrapText="1" readingOrder="1"/>
    </xf>
    <xf numFmtId="17" fontId="20" fillId="13" borderId="10" xfId="33" applyNumberFormat="1" applyFont="1" applyFill="1" applyBorder="1" applyAlignment="1" applyProtection="1">
      <alignment horizontal="left" vertical="top" wrapText="1" readingOrder="1"/>
    </xf>
    <xf numFmtId="164" fontId="20" fillId="14" borderId="10" xfId="33" applyNumberFormat="1" applyFont="1" applyFill="1" applyBorder="1" applyAlignment="1" applyProtection="1">
      <alignment horizontal="right" vertical="top" wrapText="1" indent="2" readingOrder="1"/>
    </xf>
    <xf numFmtId="164" fontId="20" fillId="13" borderId="10" xfId="33" applyNumberFormat="1" applyFont="1" applyFill="1" applyBorder="1" applyAlignment="1" applyProtection="1">
      <alignment horizontal="right" vertical="top" wrapText="1" indent="2" readingOrder="1"/>
    </xf>
    <xf numFmtId="0" fontId="20" fillId="13" borderId="10" xfId="33" applyNumberFormat="1" applyFont="1" applyFill="1" applyBorder="1" applyAlignment="1" applyProtection="1">
      <alignment horizontal="left" vertical="top" wrapText="1" readingOrder="1"/>
    </xf>
    <xf numFmtId="17" fontId="20" fillId="13" borderId="10" xfId="33" quotePrefix="1" applyNumberFormat="1" applyFont="1" applyFill="1" applyBorder="1" applyAlignment="1" applyProtection="1">
      <alignment horizontal="left" vertical="top" wrapText="1"/>
    </xf>
    <xf numFmtId="17" fontId="20" fillId="13" borderId="10" xfId="33" applyNumberFormat="1" applyFont="1" applyFill="1" applyBorder="1" applyAlignment="1" applyProtection="1">
      <alignment horizontal="left" vertical="top" wrapText="1"/>
    </xf>
    <xf numFmtId="0" fontId="1" fillId="0" borderId="0" xfId="34"/>
    <xf numFmtId="0" fontId="23" fillId="0" borderId="0" xfId="32" applyFont="1"/>
    <xf numFmtId="0" fontId="24" fillId="0" borderId="0" xfId="32" applyFont="1" applyFill="1" applyAlignment="1" applyProtection="1">
      <alignment horizontal="left" vertical="center" indent="1"/>
      <protection locked="0"/>
    </xf>
    <xf numFmtId="0" fontId="23" fillId="0" borderId="0" xfId="32" applyFont="1" applyFill="1" applyAlignment="1" applyProtection="1">
      <alignment vertical="center"/>
      <protection locked="0"/>
    </xf>
    <xf numFmtId="0" fontId="23" fillId="0" borderId="0" xfId="32" applyFont="1" applyFill="1" applyProtection="1">
      <protection locked="0"/>
    </xf>
    <xf numFmtId="0" fontId="23" fillId="0" borderId="0" xfId="32" applyFont="1" applyProtection="1">
      <protection locked="0"/>
    </xf>
    <xf numFmtId="0" fontId="25" fillId="0" borderId="0" xfId="32" applyFont="1" applyFill="1" applyAlignment="1" applyProtection="1">
      <alignment vertical="center"/>
      <protection locked="0"/>
    </xf>
    <xf numFmtId="0" fontId="28" fillId="0" borderId="0" xfId="32" applyFont="1" applyFill="1" applyAlignment="1" applyProtection="1">
      <alignment horizontal="left" vertical="center" indent="1"/>
      <protection locked="0"/>
    </xf>
    <xf numFmtId="0" fontId="29" fillId="0" borderId="0" xfId="32" applyFont="1" applyFill="1" applyAlignment="1" applyProtection="1">
      <alignment vertical="center"/>
      <protection locked="0"/>
    </xf>
    <xf numFmtId="0" fontId="23" fillId="0" borderId="0" xfId="32" applyFont="1" applyProtection="1"/>
    <xf numFmtId="165" fontId="30" fillId="15" borderId="11" xfId="32" applyNumberFormat="1" applyFont="1" applyFill="1" applyBorder="1" applyAlignment="1" applyProtection="1">
      <alignment horizontal="center" vertical="center"/>
    </xf>
    <xf numFmtId="165" fontId="30" fillId="15" borderId="0" xfId="32" applyNumberFormat="1" applyFont="1" applyFill="1" applyBorder="1" applyAlignment="1" applyProtection="1">
      <alignment horizontal="center" vertical="center"/>
    </xf>
    <xf numFmtId="165" fontId="30" fillId="15" borderId="11" xfId="32" applyNumberFormat="1" applyFont="1" applyFill="1" applyBorder="1" applyAlignment="1" applyProtection="1">
      <alignment horizontal="right"/>
    </xf>
    <xf numFmtId="165" fontId="30" fillId="15" borderId="0" xfId="32" applyNumberFormat="1" applyFont="1" applyFill="1" applyBorder="1" applyAlignment="1" applyProtection="1">
      <alignment horizontal="right"/>
    </xf>
    <xf numFmtId="0" fontId="31" fillId="16" borderId="11" xfId="32" applyFont="1" applyFill="1" applyBorder="1" applyProtection="1"/>
    <xf numFmtId="0" fontId="31" fillId="16" borderId="0" xfId="32" applyFont="1" applyFill="1" applyBorder="1" applyProtection="1"/>
    <xf numFmtId="0" fontId="31" fillId="16" borderId="0" xfId="32" applyFont="1" applyFill="1" applyBorder="1" applyAlignment="1" applyProtection="1">
      <alignment horizontal="center"/>
    </xf>
    <xf numFmtId="0" fontId="32" fillId="16" borderId="0" xfId="32" applyFont="1" applyFill="1" applyBorder="1" applyAlignment="1">
      <alignment vertical="top"/>
    </xf>
    <xf numFmtId="0" fontId="31" fillId="17" borderId="0" xfId="32" applyFont="1" applyFill="1" applyBorder="1" applyProtection="1">
      <protection locked="0"/>
    </xf>
    <xf numFmtId="0" fontId="31" fillId="17" borderId="12" xfId="32" applyFont="1" applyFill="1" applyBorder="1" applyProtection="1">
      <protection locked="0"/>
    </xf>
    <xf numFmtId="0" fontId="31" fillId="17" borderId="12" xfId="32" applyFont="1" applyFill="1" applyBorder="1" applyAlignment="1" applyProtection="1">
      <alignment horizontal="center" wrapText="1"/>
    </xf>
    <xf numFmtId="0" fontId="31" fillId="17" borderId="13" xfId="32" applyFont="1" applyFill="1" applyBorder="1" applyAlignment="1" applyProtection="1">
      <alignment horizontal="center" wrapText="1"/>
    </xf>
    <xf numFmtId="0" fontId="31" fillId="17" borderId="0" xfId="32" applyFont="1" applyFill="1" applyBorder="1" applyAlignment="1" applyProtection="1">
      <alignment horizontal="center"/>
    </xf>
    <xf numFmtId="0" fontId="31" fillId="17" borderId="12" xfId="32" applyFont="1" applyFill="1" applyBorder="1" applyAlignment="1" applyProtection="1">
      <alignment horizontal="center"/>
    </xf>
    <xf numFmtId="0" fontId="31" fillId="17" borderId="0" xfId="32" applyFont="1" applyFill="1" applyBorder="1" applyAlignment="1" applyProtection="1">
      <alignment horizontal="center" wrapText="1"/>
    </xf>
    <xf numFmtId="0" fontId="31" fillId="17" borderId="0" xfId="32" applyFont="1" applyFill="1" applyBorder="1" applyAlignment="1">
      <alignment vertical="top"/>
    </xf>
    <xf numFmtId="0" fontId="23" fillId="0" borderId="0" xfId="32" applyFont="1" applyBorder="1" applyProtection="1">
      <protection locked="0"/>
    </xf>
    <xf numFmtId="0" fontId="23" fillId="0" borderId="0" xfId="32" applyFont="1" applyFill="1" applyBorder="1" applyProtection="1">
      <protection locked="0"/>
    </xf>
    <xf numFmtId="0" fontId="33" fillId="0" borderId="0" xfId="32" applyFont="1" applyFill="1" applyBorder="1" applyProtection="1"/>
    <xf numFmtId="1" fontId="23" fillId="0" borderId="0" xfId="32" applyNumberFormat="1" applyFont="1" applyBorder="1" applyAlignment="1" applyProtection="1">
      <alignment horizontal="left"/>
      <protection locked="0"/>
    </xf>
    <xf numFmtId="1" fontId="23" fillId="0" borderId="0" xfId="32" applyNumberFormat="1" applyFont="1" applyBorder="1" applyAlignment="1" applyProtection="1">
      <alignment horizontal="right"/>
      <protection locked="0"/>
    </xf>
    <xf numFmtId="1" fontId="23" fillId="0" borderId="14" xfId="32" applyNumberFormat="1" applyFont="1" applyBorder="1" applyAlignment="1" applyProtection="1">
      <alignment horizontal="left"/>
      <protection locked="0"/>
    </xf>
    <xf numFmtId="1" fontId="23" fillId="0" borderId="14" xfId="32" applyNumberFormat="1" applyFont="1" applyBorder="1" applyAlignment="1" applyProtection="1">
      <alignment horizontal="right"/>
      <protection locked="0"/>
    </xf>
    <xf numFmtId="0" fontId="23" fillId="0" borderId="0" xfId="32" applyFont="1" applyFill="1" applyBorder="1" applyAlignment="1" applyProtection="1">
      <protection locked="0"/>
    </xf>
    <xf numFmtId="1" fontId="23" fillId="0" borderId="0" xfId="32" applyNumberFormat="1" applyFont="1" applyProtection="1">
      <protection locked="0"/>
    </xf>
    <xf numFmtId="9" fontId="23" fillId="0" borderId="0" xfId="36" applyNumberFormat="1" applyFont="1" applyFill="1" applyBorder="1" applyProtection="1">
      <protection locked="0"/>
    </xf>
    <xf numFmtId="1" fontId="23" fillId="0" borderId="15" xfId="32" applyNumberFormat="1" applyFont="1" applyBorder="1" applyAlignment="1" applyProtection="1">
      <alignment horizontal="left"/>
      <protection locked="0"/>
    </xf>
    <xf numFmtId="1" fontId="23" fillId="0" borderId="15" xfId="32" applyNumberFormat="1" applyFont="1" applyBorder="1" applyAlignment="1" applyProtection="1">
      <alignment horizontal="right"/>
      <protection locked="0"/>
    </xf>
    <xf numFmtId="1" fontId="23" fillId="0" borderId="0" xfId="32" applyNumberFormat="1" applyFont="1" applyFill="1" applyBorder="1" applyAlignment="1" applyProtection="1">
      <alignment horizontal="left"/>
      <protection locked="0"/>
    </xf>
    <xf numFmtId="1" fontId="23" fillId="0" borderId="0" xfId="32" applyNumberFormat="1" applyFont="1" applyFill="1" applyBorder="1" applyAlignment="1" applyProtection="1">
      <alignment horizontal="right"/>
      <protection locked="0"/>
    </xf>
    <xf numFmtId="10" fontId="23" fillId="0" borderId="0" xfId="37" applyNumberFormat="1" applyFont="1" applyProtection="1">
      <protection locked="0"/>
    </xf>
    <xf numFmtId="10" fontId="23" fillId="0" borderId="0" xfId="32" applyNumberFormat="1" applyFont="1" applyProtection="1">
      <protection locked="0"/>
    </xf>
    <xf numFmtId="164" fontId="23" fillId="0" borderId="0" xfId="32" applyNumberFormat="1" applyFont="1" applyProtection="1">
      <protection locked="0"/>
    </xf>
    <xf numFmtId="9" fontId="23" fillId="0" borderId="0" xfId="36" applyNumberFormat="1" applyFont="1" applyProtection="1">
      <protection locked="0"/>
    </xf>
    <xf numFmtId="0" fontId="29" fillId="0" borderId="16" xfId="32" applyFont="1" applyBorder="1" applyProtection="1">
      <protection locked="0"/>
    </xf>
    <xf numFmtId="1" fontId="23" fillId="0" borderId="0" xfId="32" applyNumberFormat="1" applyFont="1" applyFill="1" applyAlignment="1" applyProtection="1">
      <alignment horizontal="center"/>
      <protection locked="0"/>
    </xf>
    <xf numFmtId="164" fontId="35" fillId="0" borderId="0" xfId="32" applyNumberFormat="1" applyFont="1" applyFill="1" applyProtection="1">
      <protection locked="0"/>
    </xf>
    <xf numFmtId="10" fontId="0" fillId="0" borderId="0" xfId="0" applyNumberFormat="1"/>
    <xf numFmtId="10" fontId="0" fillId="18" borderId="10" xfId="0" applyNumberFormat="1" applyFill="1" applyBorder="1"/>
    <xf numFmtId="0" fontId="0" fillId="0" borderId="0" xfId="0" applyAlignment="1"/>
    <xf numFmtId="0" fontId="0" fillId="19" borderId="10" xfId="0" applyFill="1" applyBorder="1"/>
    <xf numFmtId="0" fontId="0" fillId="20" borderId="10" xfId="0" applyFill="1" applyBorder="1"/>
    <xf numFmtId="0" fontId="0" fillId="21" borderId="10" xfId="0" applyFill="1" applyBorder="1"/>
    <xf numFmtId="10" fontId="0" fillId="19" borderId="10" xfId="36" applyNumberFormat="1" applyFont="1" applyFill="1" applyBorder="1"/>
    <xf numFmtId="10" fontId="0" fillId="20" borderId="10" xfId="36" applyNumberFormat="1" applyFont="1" applyFill="1" applyBorder="1"/>
    <xf numFmtId="10" fontId="0" fillId="21" borderId="10" xfId="36" applyNumberFormat="1" applyFont="1" applyFill="1" applyBorder="1"/>
    <xf numFmtId="0" fontId="0" fillId="0" borderId="0" xfId="0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23" fillId="0" borderId="0" xfId="32" applyFont="1" applyFill="1" applyBorder="1" applyAlignment="1" applyProtection="1">
      <alignment horizontal="center"/>
      <protection locked="0"/>
    </xf>
    <xf numFmtId="0" fontId="29" fillId="0" borderId="17" xfId="32" applyFont="1" applyBorder="1" applyAlignment="1" applyProtection="1">
      <alignment horizontal="left"/>
      <protection locked="0"/>
    </xf>
    <xf numFmtId="0" fontId="34" fillId="0" borderId="0" xfId="32" applyFont="1" applyBorder="1" applyAlignment="1" applyProtection="1">
      <alignment horizontal="left"/>
      <protection locked="0"/>
    </xf>
    <xf numFmtId="0" fontId="26" fillId="0" borderId="0" xfId="32" applyFont="1" applyFill="1" applyAlignment="1" applyProtection="1">
      <alignment horizontal="left" vertical="center" wrapText="1" indent="1"/>
      <protection locked="0"/>
    </xf>
    <xf numFmtId="0" fontId="27" fillId="0" borderId="0" xfId="32" applyFont="1" applyFill="1" applyAlignment="1" applyProtection="1">
      <alignment horizontal="left" vertical="center" wrapText="1" indent="1"/>
      <protection locked="0"/>
    </xf>
    <xf numFmtId="165" fontId="30" fillId="15" borderId="0" xfId="32" applyNumberFormat="1" applyFont="1" applyFill="1" applyBorder="1" applyAlignment="1" applyProtection="1">
      <alignment horizontal="center" wrapText="1"/>
    </xf>
    <xf numFmtId="165" fontId="30" fillId="15" borderId="11" xfId="32" applyNumberFormat="1" applyFont="1" applyFill="1" applyBorder="1" applyAlignment="1" applyProtection="1">
      <alignment horizontal="center" wrapText="1"/>
    </xf>
    <xf numFmtId="0" fontId="31" fillId="16" borderId="0" xfId="32" applyFont="1" applyFill="1" applyBorder="1" applyAlignment="1" applyProtection="1">
      <alignment horizontal="center" wrapText="1"/>
    </xf>
    <xf numFmtId="0" fontId="10" fillId="0" borderId="0" xfId="32" applyBorder="1" applyAlignment="1">
      <alignment wrapText="1"/>
    </xf>
    <xf numFmtId="0" fontId="10" fillId="0" borderId="11" xfId="32" applyBorder="1" applyAlignment="1">
      <alignment wrapText="1"/>
    </xf>
    <xf numFmtId="0" fontId="31" fillId="16" borderId="11" xfId="32" applyFont="1" applyFill="1" applyBorder="1" applyAlignment="1" applyProtection="1">
      <alignment horizontal="center" wrapText="1"/>
    </xf>
    <xf numFmtId="0" fontId="0" fillId="21" borderId="10" xfId="0" applyFill="1" applyBorder="1" applyAlignment="1">
      <alignment horizontal="center"/>
    </xf>
    <xf numFmtId="0" fontId="0" fillId="19" borderId="10" xfId="0" applyFill="1" applyBorder="1" applyAlignment="1">
      <alignment horizontal="center"/>
    </xf>
    <xf numFmtId="0" fontId="0" fillId="20" borderId="10" xfId="0" applyFill="1" applyBorder="1" applyAlignment="1">
      <alignment horizontal="center"/>
    </xf>
    <xf numFmtId="0" fontId="36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47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2" xfId="32"/>
    <cellStyle name="Normal_Plan1" xfId="33"/>
    <cellStyle name="Normal_Plan2" xfId="34"/>
    <cellStyle name="Nota" xfId="35" builtinId="10" customBuiltin="1"/>
    <cellStyle name="Porcentagem" xfId="36" builtinId="5"/>
    <cellStyle name="Porcentagem 2" xfId="37"/>
    <cellStyle name="Saída" xfId="38" builtinId="21" customBuiltin="1"/>
    <cellStyle name="Texto de Aviso" xfId="39" builtinId="11" customBuiltin="1"/>
    <cellStyle name="Texto Explicativo" xfId="40" builtinId="53" customBuiltin="1"/>
    <cellStyle name="Título" xfId="41" builtinId="15" customBuiltin="1"/>
    <cellStyle name="Título 1" xfId="42" builtinId="16" customBuiltin="1"/>
    <cellStyle name="Título 2" xfId="43" builtinId="17" customBuiltin="1"/>
    <cellStyle name="Título 3" xfId="44" builtinId="18" customBuiltin="1"/>
    <cellStyle name="Título 4" xfId="45" builtinId="19" customBuiltin="1"/>
    <cellStyle name="Total" xfId="4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55081751988136E-2"/>
          <c:y val="5.8510714281076362E-2"/>
          <c:w val="0.93804100580379679"/>
          <c:h val="0.65691574670117558"/>
        </c:manualLayout>
      </c:layout>
      <c:lineChart>
        <c:grouping val="standard"/>
        <c:varyColors val="0"/>
        <c:ser>
          <c:idx val="0"/>
          <c:order val="0"/>
          <c:tx>
            <c:strRef>
              <c:f>'Gráfico 4'!$B$1</c:f>
              <c:strCache>
                <c:ptCount val="1"/>
                <c:pt idx="0">
                  <c:v>Índice de Alimentos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'Gráfico 4'!$A$2:$A$146</c:f>
              <c:strCache>
                <c:ptCount val="145"/>
                <c:pt idx="0">
                  <c:v>jan./2000</c:v>
                </c:pt>
                <c:pt idx="12">
                  <c:v>jan./2001</c:v>
                </c:pt>
                <c:pt idx="24">
                  <c:v>jan./2002</c:v>
                </c:pt>
                <c:pt idx="36">
                  <c:v>jan./2003</c:v>
                </c:pt>
                <c:pt idx="48">
                  <c:v>jan./2004</c:v>
                </c:pt>
                <c:pt idx="60">
                  <c:v>jan./2005</c:v>
                </c:pt>
                <c:pt idx="72">
                  <c:v>jan./2006</c:v>
                </c:pt>
                <c:pt idx="84">
                  <c:v>jan./2007</c:v>
                </c:pt>
                <c:pt idx="96">
                  <c:v>jan./2008</c:v>
                </c:pt>
                <c:pt idx="108">
                  <c:v>jan./2009</c:v>
                </c:pt>
                <c:pt idx="120">
                  <c:v>jan./2010</c:v>
                </c:pt>
                <c:pt idx="132">
                  <c:v>jan./2011</c:v>
                </c:pt>
                <c:pt idx="144">
                  <c:v>jan./2012</c:v>
                </c:pt>
              </c:strCache>
            </c:strRef>
          </c:cat>
          <c:val>
            <c:numRef>
              <c:f>'Gráfico 4'!$B$2:$B$148</c:f>
              <c:numCache>
                <c:formatCode>0.0</c:formatCode>
                <c:ptCount val="147"/>
                <c:pt idx="0">
                  <c:v>87.758605954575344</c:v>
                </c:pt>
                <c:pt idx="1">
                  <c:v>89.115383865582388</c:v>
                </c:pt>
                <c:pt idx="2">
                  <c:v>89.002235327651178</c:v>
                </c:pt>
                <c:pt idx="3">
                  <c:v>89.205564172237416</c:v>
                </c:pt>
                <c:pt idx="4">
                  <c:v>89.285161924240413</c:v>
                </c:pt>
                <c:pt idx="5">
                  <c:v>90.27406254611391</c:v>
                </c:pt>
                <c:pt idx="6">
                  <c:v>90.729391806482397</c:v>
                </c:pt>
                <c:pt idx="7">
                  <c:v>90.509427495401496</c:v>
                </c:pt>
                <c:pt idx="8">
                  <c:v>90.17053173474369</c:v>
                </c:pt>
                <c:pt idx="9">
                  <c:v>91.911323856713693</c:v>
                </c:pt>
                <c:pt idx="10">
                  <c:v>91.923890661924034</c:v>
                </c:pt>
                <c:pt idx="11">
                  <c:v>94.416366923241185</c:v>
                </c:pt>
                <c:pt idx="12">
                  <c:v>92.156538286675854</c:v>
                </c:pt>
                <c:pt idx="13">
                  <c:v>92.976121341912702</c:v>
                </c:pt>
                <c:pt idx="14">
                  <c:v>94.331175320089514</c:v>
                </c:pt>
                <c:pt idx="15">
                  <c:v>92.695001689523522</c:v>
                </c:pt>
                <c:pt idx="16">
                  <c:v>94.154672946507702</c:v>
                </c:pt>
                <c:pt idx="17">
                  <c:v>92.992733071147967</c:v>
                </c:pt>
                <c:pt idx="18">
                  <c:v>95.529043915078361</c:v>
                </c:pt>
                <c:pt idx="19">
                  <c:v>95.197592354034043</c:v>
                </c:pt>
                <c:pt idx="20">
                  <c:v>93.663688826377282</c:v>
                </c:pt>
                <c:pt idx="21">
                  <c:v>91.728617831842556</c:v>
                </c:pt>
                <c:pt idx="22">
                  <c:v>92.617422574156521</c:v>
                </c:pt>
                <c:pt idx="23">
                  <c:v>92.229009699197945</c:v>
                </c:pt>
                <c:pt idx="24">
                  <c:v>90.139993424494165</c:v>
                </c:pt>
                <c:pt idx="25">
                  <c:v>88.258113482845019</c:v>
                </c:pt>
                <c:pt idx="26">
                  <c:v>88.344400383396064</c:v>
                </c:pt>
                <c:pt idx="27">
                  <c:v>86.739687723394695</c:v>
                </c:pt>
                <c:pt idx="28">
                  <c:v>85.215720600193649</c:v>
                </c:pt>
                <c:pt idx="29">
                  <c:v>86.043333462635445</c:v>
                </c:pt>
                <c:pt idx="30">
                  <c:v>88.081116423810755</c:v>
                </c:pt>
                <c:pt idx="31">
                  <c:v>89.605437531773276</c:v>
                </c:pt>
                <c:pt idx="32">
                  <c:v>92.916808075989309</c:v>
                </c:pt>
                <c:pt idx="33">
                  <c:v>93.39298140003315</c:v>
                </c:pt>
                <c:pt idx="34">
                  <c:v>95.147274415000183</c:v>
                </c:pt>
                <c:pt idx="35">
                  <c:v>94.581450850685741</c:v>
                </c:pt>
                <c:pt idx="36">
                  <c:v>95.474361974941417</c:v>
                </c:pt>
                <c:pt idx="37">
                  <c:v>97.15121661420055</c:v>
                </c:pt>
                <c:pt idx="38">
                  <c:v>95.318321566275998</c:v>
                </c:pt>
                <c:pt idx="39">
                  <c:v>94.481414561454358</c:v>
                </c:pt>
                <c:pt idx="40">
                  <c:v>95.365153583972386</c:v>
                </c:pt>
                <c:pt idx="41">
                  <c:v>95.67253241436066</c:v>
                </c:pt>
                <c:pt idx="42">
                  <c:v>94.757363283798327</c:v>
                </c:pt>
                <c:pt idx="43">
                  <c:v>96.25661312238303</c:v>
                </c:pt>
                <c:pt idx="44">
                  <c:v>98.20665477991173</c:v>
                </c:pt>
                <c:pt idx="45">
                  <c:v>100.83264584369303</c:v>
                </c:pt>
                <c:pt idx="46">
                  <c:v>103.61433295428654</c:v>
                </c:pt>
                <c:pt idx="47">
                  <c:v>105.30744169035259</c:v>
                </c:pt>
                <c:pt idx="48">
                  <c:v>108.46436790057929</c:v>
                </c:pt>
                <c:pt idx="49">
                  <c:v>109.59049489417464</c:v>
                </c:pt>
                <c:pt idx="50">
                  <c:v>113.22601713222268</c:v>
                </c:pt>
                <c:pt idx="51">
                  <c:v>113.42338757652965</c:v>
                </c:pt>
                <c:pt idx="52">
                  <c:v>111.91948288562781</c:v>
                </c:pt>
                <c:pt idx="53">
                  <c:v>113.98708935188138</c:v>
                </c:pt>
                <c:pt idx="54">
                  <c:v>113.03623214715803</c:v>
                </c:pt>
                <c:pt idx="55">
                  <c:v>112.36511834821493</c:v>
                </c:pt>
                <c:pt idx="56">
                  <c:v>112.7911867536022</c:v>
                </c:pt>
                <c:pt idx="57">
                  <c:v>112.13516221452794</c:v>
                </c:pt>
                <c:pt idx="58">
                  <c:v>113.72173405330747</c:v>
                </c:pt>
                <c:pt idx="59">
                  <c:v>114.43535657829251</c:v>
                </c:pt>
                <c:pt idx="60">
                  <c:v>114.85187578913755</c:v>
                </c:pt>
                <c:pt idx="61">
                  <c:v>114.17736991613302</c:v>
                </c:pt>
                <c:pt idx="62">
                  <c:v>117.03560022910884</c:v>
                </c:pt>
                <c:pt idx="63">
                  <c:v>114.80227136647909</c:v>
                </c:pt>
                <c:pt idx="64">
                  <c:v>115.96772960055821</c:v>
                </c:pt>
                <c:pt idx="65">
                  <c:v>117.14788924110486</c:v>
                </c:pt>
                <c:pt idx="66">
                  <c:v>117.02092383442127</c:v>
                </c:pt>
                <c:pt idx="67">
                  <c:v>116.85691699963316</c:v>
                </c:pt>
                <c:pt idx="68">
                  <c:v>118.7553831835728</c:v>
                </c:pt>
                <c:pt idx="69">
                  <c:v>120.43670915410218</c:v>
                </c:pt>
                <c:pt idx="70">
                  <c:v>119.16398959422446</c:v>
                </c:pt>
                <c:pt idx="71">
                  <c:v>121.50366816223951</c:v>
                </c:pt>
                <c:pt idx="72">
                  <c:v>121.18322845539254</c:v>
                </c:pt>
                <c:pt idx="73">
                  <c:v>125.69090479902566</c:v>
                </c:pt>
                <c:pt idx="74">
                  <c:v>123.16736849499921</c:v>
                </c:pt>
                <c:pt idx="75">
                  <c:v>124.87737442562975</c:v>
                </c:pt>
                <c:pt idx="76">
                  <c:v>125.59141400424859</c:v>
                </c:pt>
                <c:pt idx="77">
                  <c:v>124.802452628618</c:v>
                </c:pt>
                <c:pt idx="78">
                  <c:v>127.77703181526877</c:v>
                </c:pt>
                <c:pt idx="79">
                  <c:v>126.03942076469822</c:v>
                </c:pt>
                <c:pt idx="80">
                  <c:v>125.20430523916504</c:v>
                </c:pt>
                <c:pt idx="81">
                  <c:v>128.38765728203029</c:v>
                </c:pt>
                <c:pt idx="82">
                  <c:v>132.61682077248395</c:v>
                </c:pt>
                <c:pt idx="83">
                  <c:v>134.51303557126067</c:v>
                </c:pt>
                <c:pt idx="84">
                  <c:v>133.98295851686106</c:v>
                </c:pt>
                <c:pt idx="85">
                  <c:v>136.55284056478763</c:v>
                </c:pt>
                <c:pt idx="86">
                  <c:v>137.44749933707769</c:v>
                </c:pt>
                <c:pt idx="87">
                  <c:v>140.72088908821866</c:v>
                </c:pt>
                <c:pt idx="88">
                  <c:v>144.84154826644291</c:v>
                </c:pt>
                <c:pt idx="89">
                  <c:v>154.11328914439457</c:v>
                </c:pt>
                <c:pt idx="90">
                  <c:v>160.27882342555029</c:v>
                </c:pt>
                <c:pt idx="91">
                  <c:v>166.55155514859419</c:v>
                </c:pt>
                <c:pt idx="92">
                  <c:v>175.50013164698802</c:v>
                </c:pt>
                <c:pt idx="93">
                  <c:v>178.47783515243</c:v>
                </c:pt>
                <c:pt idx="94">
                  <c:v>185.3775855812267</c:v>
                </c:pt>
                <c:pt idx="95">
                  <c:v>190.98410210972165</c:v>
                </c:pt>
                <c:pt idx="96">
                  <c:v>199.79846423778497</c:v>
                </c:pt>
                <c:pt idx="97">
                  <c:v>215.38789274359644</c:v>
                </c:pt>
                <c:pt idx="98">
                  <c:v>218.28860046350067</c:v>
                </c:pt>
                <c:pt idx="99">
                  <c:v>217.34789244831313</c:v>
                </c:pt>
                <c:pt idx="100">
                  <c:v>218.50423562821504</c:v>
                </c:pt>
                <c:pt idx="101">
                  <c:v>224.39714179320339</c:v>
                </c:pt>
                <c:pt idx="102">
                  <c:v>220.44257233755715</c:v>
                </c:pt>
                <c:pt idx="103">
                  <c:v>208.85707715418741</c:v>
                </c:pt>
                <c:pt idx="104">
                  <c:v>196.72891617113527</c:v>
                </c:pt>
                <c:pt idx="105">
                  <c:v>172.5608892587764</c:v>
                </c:pt>
                <c:pt idx="106">
                  <c:v>157.26869588506244</c:v>
                </c:pt>
                <c:pt idx="107">
                  <c:v>148.12991288699331</c:v>
                </c:pt>
                <c:pt idx="108">
                  <c:v>146.29214879285061</c:v>
                </c:pt>
                <c:pt idx="109">
                  <c:v>141.29647359812404</c:v>
                </c:pt>
                <c:pt idx="110">
                  <c:v>143.10479308328286</c:v>
                </c:pt>
                <c:pt idx="111">
                  <c:v>147.44788725499083</c:v>
                </c:pt>
                <c:pt idx="112">
                  <c:v>157.56849098624417</c:v>
                </c:pt>
                <c:pt idx="113">
                  <c:v>158.11072139347499</c:v>
                </c:pt>
                <c:pt idx="114">
                  <c:v>154.24010294447643</c:v>
                </c:pt>
                <c:pt idx="115">
                  <c:v>159.49910202301584</c:v>
                </c:pt>
                <c:pt idx="116">
                  <c:v>159.9183788692977</c:v>
                </c:pt>
                <c:pt idx="117">
                  <c:v>162.96909741792513</c:v>
                </c:pt>
                <c:pt idx="118">
                  <c:v>174.87180913275259</c:v>
                </c:pt>
                <c:pt idx="119">
                  <c:v>178.07236190804414</c:v>
                </c:pt>
                <c:pt idx="120">
                  <c:v>179.99571627044674</c:v>
                </c:pt>
                <c:pt idx="121">
                  <c:v>176.06900608968351</c:v>
                </c:pt>
                <c:pt idx="122">
                  <c:v>168.51131675696951</c:v>
                </c:pt>
                <c:pt idx="123">
                  <c:v>170.16587605730604</c:v>
                </c:pt>
                <c:pt idx="124">
                  <c:v>169.64170430464134</c:v>
                </c:pt>
                <c:pt idx="125">
                  <c:v>168.22037930715612</c:v>
                </c:pt>
                <c:pt idx="126">
                  <c:v>172.66830259948921</c:v>
                </c:pt>
                <c:pt idx="127">
                  <c:v>182.99846275822412</c:v>
                </c:pt>
                <c:pt idx="128">
                  <c:v>194.18529065523586</c:v>
                </c:pt>
                <c:pt idx="129">
                  <c:v>204.99676528205106</c:v>
                </c:pt>
                <c:pt idx="130">
                  <c:v>212.86415679435791</c:v>
                </c:pt>
                <c:pt idx="131">
                  <c:v>223.3098879283188</c:v>
                </c:pt>
                <c:pt idx="132">
                  <c:v>231.33532663195527</c:v>
                </c:pt>
                <c:pt idx="133">
                  <c:v>237.92472647018465</c:v>
                </c:pt>
                <c:pt idx="134">
                  <c:v>231.97834085171851</c:v>
                </c:pt>
                <c:pt idx="135">
                  <c:v>234.87584906892647</c:v>
                </c:pt>
                <c:pt idx="136">
                  <c:v>231.60393616435465</c:v>
                </c:pt>
                <c:pt idx="137">
                  <c:v>233.42530361709092</c:v>
                </c:pt>
                <c:pt idx="138">
                  <c:v>231.24568964733797</c:v>
                </c:pt>
                <c:pt idx="139">
                  <c:v>230.60934488556825</c:v>
                </c:pt>
                <c:pt idx="140">
                  <c:v>225.08913680020703</c:v>
                </c:pt>
                <c:pt idx="141">
                  <c:v>215.8403686116967</c:v>
                </c:pt>
                <c:pt idx="142">
                  <c:v>216.43287362090223</c:v>
                </c:pt>
                <c:pt idx="143">
                  <c:v>210.75510863050846</c:v>
                </c:pt>
                <c:pt idx="144">
                  <c:v>212.81869774437956</c:v>
                </c:pt>
                <c:pt idx="145">
                  <c:v>215.40978573502542</c:v>
                </c:pt>
                <c:pt idx="146">
                  <c:v>215.86078548604925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4'!$C$1</c:f>
              <c:strCache>
                <c:ptCount val="1"/>
                <c:pt idx="0">
                  <c:v>Carne</c:v>
                </c:pt>
              </c:strCache>
            </c:strRef>
          </c:tx>
          <c:spPr>
            <a:ln w="38100">
              <a:pattFill prst="pct75">
                <a:fgClr>
                  <a:srgbClr val="333333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cat>
            <c:strRef>
              <c:f>'Gráfico 4'!$A$2:$A$146</c:f>
              <c:strCache>
                <c:ptCount val="145"/>
                <c:pt idx="0">
                  <c:v>jan./2000</c:v>
                </c:pt>
                <c:pt idx="12">
                  <c:v>jan./2001</c:v>
                </c:pt>
                <c:pt idx="24">
                  <c:v>jan./2002</c:v>
                </c:pt>
                <c:pt idx="36">
                  <c:v>jan./2003</c:v>
                </c:pt>
                <c:pt idx="48">
                  <c:v>jan./2004</c:v>
                </c:pt>
                <c:pt idx="60">
                  <c:v>jan./2005</c:v>
                </c:pt>
                <c:pt idx="72">
                  <c:v>jan./2006</c:v>
                </c:pt>
                <c:pt idx="84">
                  <c:v>jan./2007</c:v>
                </c:pt>
                <c:pt idx="96">
                  <c:v>jan./2008</c:v>
                </c:pt>
                <c:pt idx="108">
                  <c:v>jan./2009</c:v>
                </c:pt>
                <c:pt idx="120">
                  <c:v>jan./2010</c:v>
                </c:pt>
                <c:pt idx="132">
                  <c:v>jan./2011</c:v>
                </c:pt>
                <c:pt idx="144">
                  <c:v>jan./2012</c:v>
                </c:pt>
              </c:strCache>
            </c:strRef>
          </c:cat>
          <c:val>
            <c:numRef>
              <c:f>'Gráfico 4'!$C$2:$C$148</c:f>
              <c:numCache>
                <c:formatCode>0.0</c:formatCode>
                <c:ptCount val="147"/>
                <c:pt idx="0">
                  <c:v>93.265115589764378</c:v>
                </c:pt>
                <c:pt idx="1">
                  <c:v>98.528212041116475</c:v>
                </c:pt>
                <c:pt idx="2">
                  <c:v>99.477051051030486</c:v>
                </c:pt>
                <c:pt idx="3">
                  <c:v>96.865095473177533</c:v>
                </c:pt>
                <c:pt idx="4">
                  <c:v>96.822082311249304</c:v>
                </c:pt>
                <c:pt idx="5">
                  <c:v>97.445185445114276</c:v>
                </c:pt>
                <c:pt idx="6">
                  <c:v>96.7157704314847</c:v>
                </c:pt>
                <c:pt idx="7">
                  <c:v>94.744729816802305</c:v>
                </c:pt>
                <c:pt idx="8">
                  <c:v>93.41424740974756</c:v>
                </c:pt>
                <c:pt idx="9">
                  <c:v>92.740766560078882</c:v>
                </c:pt>
                <c:pt idx="10">
                  <c:v>92.950064066379284</c:v>
                </c:pt>
                <c:pt idx="11">
                  <c:v>96.691606573589937</c:v>
                </c:pt>
                <c:pt idx="12">
                  <c:v>90.062057449133604</c:v>
                </c:pt>
                <c:pt idx="13">
                  <c:v>96.040004493642655</c:v>
                </c:pt>
                <c:pt idx="14">
                  <c:v>100.69611660829993</c:v>
                </c:pt>
                <c:pt idx="15">
                  <c:v>99.431864846295497</c:v>
                </c:pt>
                <c:pt idx="16">
                  <c:v>100.07491141322255</c:v>
                </c:pt>
                <c:pt idx="17">
                  <c:v>96.968964693013902</c:v>
                </c:pt>
                <c:pt idx="18">
                  <c:v>96.598562709938406</c:v>
                </c:pt>
                <c:pt idx="19">
                  <c:v>97.172485848553706</c:v>
                </c:pt>
                <c:pt idx="20">
                  <c:v>97.874566537982346</c:v>
                </c:pt>
                <c:pt idx="21">
                  <c:v>95.816668375317477</c:v>
                </c:pt>
                <c:pt idx="22">
                  <c:v>93.7681687178667</c:v>
                </c:pt>
                <c:pt idx="23">
                  <c:v>93.391584224460971</c:v>
                </c:pt>
                <c:pt idx="24">
                  <c:v>91.421894184120291</c:v>
                </c:pt>
                <c:pt idx="25">
                  <c:v>92.080837574267306</c:v>
                </c:pt>
                <c:pt idx="26">
                  <c:v>94.410484687967127</c:v>
                </c:pt>
                <c:pt idx="27">
                  <c:v>91.201610820525744</c:v>
                </c:pt>
                <c:pt idx="28">
                  <c:v>89.638685429473043</c:v>
                </c:pt>
                <c:pt idx="29">
                  <c:v>90.125956654650793</c:v>
                </c:pt>
                <c:pt idx="30">
                  <c:v>90.656866920359093</c:v>
                </c:pt>
                <c:pt idx="31">
                  <c:v>88.297792230845005</c:v>
                </c:pt>
                <c:pt idx="32">
                  <c:v>88.164308608522816</c:v>
                </c:pt>
                <c:pt idx="33">
                  <c:v>86.294496465656309</c:v>
                </c:pt>
                <c:pt idx="34">
                  <c:v>86.778113051292394</c:v>
                </c:pt>
                <c:pt idx="35">
                  <c:v>85.48827994922695</c:v>
                </c:pt>
                <c:pt idx="36">
                  <c:v>89.11041491590143</c:v>
                </c:pt>
                <c:pt idx="37">
                  <c:v>91.190111690047601</c:v>
                </c:pt>
                <c:pt idx="38">
                  <c:v>91.335141315377967</c:v>
                </c:pt>
                <c:pt idx="39">
                  <c:v>91.226156285357277</c:v>
                </c:pt>
                <c:pt idx="40">
                  <c:v>93.174390388597942</c:v>
                </c:pt>
                <c:pt idx="41">
                  <c:v>95.984250151659694</c:v>
                </c:pt>
                <c:pt idx="42">
                  <c:v>96.577393849153253</c:v>
                </c:pt>
                <c:pt idx="43">
                  <c:v>97.706043517036974</c:v>
                </c:pt>
                <c:pt idx="44">
                  <c:v>102.7861865485888</c:v>
                </c:pt>
                <c:pt idx="45">
                  <c:v>102.71292088357431</c:v>
                </c:pt>
                <c:pt idx="46">
                  <c:v>104.54574809405163</c:v>
                </c:pt>
                <c:pt idx="47">
                  <c:v>104.89592525428293</c:v>
                </c:pt>
                <c:pt idx="48">
                  <c:v>112.19354289269606</c:v>
                </c:pt>
                <c:pt idx="49">
                  <c:v>107.79935753329492</c:v>
                </c:pt>
                <c:pt idx="50">
                  <c:v>111.86705901567666</c:v>
                </c:pt>
                <c:pt idx="51">
                  <c:v>109.13554772520646</c:v>
                </c:pt>
                <c:pt idx="52">
                  <c:v>107.87762215721961</c:v>
                </c:pt>
                <c:pt idx="53">
                  <c:v>116.94512065189615</c:v>
                </c:pt>
                <c:pt idx="54">
                  <c:v>116.93089086552708</c:v>
                </c:pt>
                <c:pt idx="55">
                  <c:v>117.44848695267625</c:v>
                </c:pt>
                <c:pt idx="56">
                  <c:v>116.72262012103292</c:v>
                </c:pt>
                <c:pt idx="57">
                  <c:v>113.61788309550462</c:v>
                </c:pt>
                <c:pt idx="58">
                  <c:v>116.25976857159937</c:v>
                </c:pt>
                <c:pt idx="59">
                  <c:v>117.39809094713374</c:v>
                </c:pt>
                <c:pt idx="60">
                  <c:v>117.76263821848261</c:v>
                </c:pt>
                <c:pt idx="61">
                  <c:v>116.26236043040012</c:v>
                </c:pt>
                <c:pt idx="62">
                  <c:v>119.71385971591253</c:v>
                </c:pt>
                <c:pt idx="63">
                  <c:v>119.11328625358244</c:v>
                </c:pt>
                <c:pt idx="64">
                  <c:v>123.56208672206492</c:v>
                </c:pt>
                <c:pt idx="65">
                  <c:v>123.81505775136776</c:v>
                </c:pt>
                <c:pt idx="66">
                  <c:v>120.48757180616607</c:v>
                </c:pt>
                <c:pt idx="67">
                  <c:v>120.34036699844104</c:v>
                </c:pt>
                <c:pt idx="68">
                  <c:v>121.33163008602894</c:v>
                </c:pt>
                <c:pt idx="69">
                  <c:v>120.1765645863085</c:v>
                </c:pt>
                <c:pt idx="70">
                  <c:v>118.96545033317093</c:v>
                </c:pt>
                <c:pt idx="71">
                  <c:v>120.2596551021104</c:v>
                </c:pt>
                <c:pt idx="72">
                  <c:v>113.70258915022447</c:v>
                </c:pt>
                <c:pt idx="73">
                  <c:v>116.54380408778088</c:v>
                </c:pt>
                <c:pt idx="74">
                  <c:v>113.59214839686318</c:v>
                </c:pt>
                <c:pt idx="75">
                  <c:v>116.72879440035575</c:v>
                </c:pt>
                <c:pt idx="76">
                  <c:v>116.48490496241865</c:v>
                </c:pt>
                <c:pt idx="77">
                  <c:v>119.11879134633429</c:v>
                </c:pt>
                <c:pt idx="78">
                  <c:v>120.50702803316607</c:v>
                </c:pt>
                <c:pt idx="79">
                  <c:v>123.5824440786706</c:v>
                </c:pt>
                <c:pt idx="80">
                  <c:v>122.84657631862545</c:v>
                </c:pt>
                <c:pt idx="81">
                  <c:v>121.42965269078697</c:v>
                </c:pt>
                <c:pt idx="82">
                  <c:v>119.40756624215294</c:v>
                </c:pt>
                <c:pt idx="83">
                  <c:v>118.08105420660205</c:v>
                </c:pt>
                <c:pt idx="84">
                  <c:v>116.83248361820091</c:v>
                </c:pt>
                <c:pt idx="85">
                  <c:v>117.23376733999937</c:v>
                </c:pt>
                <c:pt idx="86">
                  <c:v>117.23526043521882</c:v>
                </c:pt>
                <c:pt idx="87">
                  <c:v>118.75999362986371</c:v>
                </c:pt>
                <c:pt idx="88">
                  <c:v>122.68463771359967</c:v>
                </c:pt>
                <c:pt idx="89">
                  <c:v>126.31134417678096</c:v>
                </c:pt>
                <c:pt idx="90">
                  <c:v>127.03569696705918</c:v>
                </c:pt>
                <c:pt idx="91">
                  <c:v>130.0945323012765</c:v>
                </c:pt>
                <c:pt idx="92">
                  <c:v>132.24155793343277</c:v>
                </c:pt>
                <c:pt idx="93">
                  <c:v>128.28678440169489</c:v>
                </c:pt>
                <c:pt idx="94">
                  <c:v>132.81979069186548</c:v>
                </c:pt>
                <c:pt idx="95">
                  <c:v>131.71298140752944</c:v>
                </c:pt>
                <c:pt idx="96">
                  <c:v>136.63716662250712</c:v>
                </c:pt>
                <c:pt idx="97">
                  <c:v>137.79885162246808</c:v>
                </c:pt>
                <c:pt idx="98">
                  <c:v>143.52723987799146</c:v>
                </c:pt>
                <c:pt idx="99">
                  <c:v>148.05278721840659</c:v>
                </c:pt>
                <c:pt idx="100">
                  <c:v>157.78671123218791</c:v>
                </c:pt>
                <c:pt idx="101">
                  <c:v>164.37186187132193</c:v>
                </c:pt>
                <c:pt idx="102">
                  <c:v>168.1842672759914</c:v>
                </c:pt>
                <c:pt idx="103">
                  <c:v>170.42079469631511</c:v>
                </c:pt>
                <c:pt idx="104">
                  <c:v>169.84798495038069</c:v>
                </c:pt>
                <c:pt idx="105">
                  <c:v>160.87034110421607</c:v>
                </c:pt>
                <c:pt idx="106">
                  <c:v>146.04312485825585</c:v>
                </c:pt>
                <c:pt idx="107">
                  <c:v>135.2676320813234</c:v>
                </c:pt>
                <c:pt idx="108">
                  <c:v>126.37798029382081</c:v>
                </c:pt>
                <c:pt idx="109">
                  <c:v>120.43309940636264</c:v>
                </c:pt>
                <c:pt idx="110">
                  <c:v>124.12162349925117</c:v>
                </c:pt>
                <c:pt idx="111">
                  <c:v>127.61356072446321</c:v>
                </c:pt>
                <c:pt idx="112">
                  <c:v>133.38804206689701</c:v>
                </c:pt>
                <c:pt idx="113">
                  <c:v>137.29941443481704</c:v>
                </c:pt>
                <c:pt idx="114">
                  <c:v>139.54392732762503</c:v>
                </c:pt>
                <c:pt idx="115">
                  <c:v>140.01627607727266</c:v>
                </c:pt>
                <c:pt idx="116">
                  <c:v>138.44418900981358</c:v>
                </c:pt>
                <c:pt idx="117">
                  <c:v>134.37270593337431</c:v>
                </c:pt>
                <c:pt idx="118">
                  <c:v>137.5265948049107</c:v>
                </c:pt>
                <c:pt idx="119">
                  <c:v>136.12120273248541</c:v>
                </c:pt>
                <c:pt idx="120">
                  <c:v>140.47513999809976</c:v>
                </c:pt>
                <c:pt idx="121">
                  <c:v>142.01018964888362</c:v>
                </c:pt>
                <c:pt idx="122">
                  <c:v>144.84932738857358</c:v>
                </c:pt>
                <c:pt idx="123">
                  <c:v>150.8316758836981</c:v>
                </c:pt>
                <c:pt idx="124">
                  <c:v>151.70424941662588</c:v>
                </c:pt>
                <c:pt idx="125">
                  <c:v>152.44503849310087</c:v>
                </c:pt>
                <c:pt idx="126">
                  <c:v>151.04659413750872</c:v>
                </c:pt>
                <c:pt idx="127">
                  <c:v>155.50995358963377</c:v>
                </c:pt>
                <c:pt idx="128">
                  <c:v>153.42927684569588</c:v>
                </c:pt>
                <c:pt idx="129">
                  <c:v>157.76809168148947</c:v>
                </c:pt>
                <c:pt idx="130">
                  <c:v>160.780435750604</c:v>
                </c:pt>
                <c:pt idx="131">
                  <c:v>166.07283790312766</c:v>
                </c:pt>
                <c:pt idx="132">
                  <c:v>166.84081064411217</c:v>
                </c:pt>
                <c:pt idx="133">
                  <c:v>170.53123953389152</c:v>
                </c:pt>
                <c:pt idx="134">
                  <c:v>174.53989274300156</c:v>
                </c:pt>
                <c:pt idx="135">
                  <c:v>180.39184201251359</c:v>
                </c:pt>
                <c:pt idx="136">
                  <c:v>180.0089339649812</c:v>
                </c:pt>
                <c:pt idx="137">
                  <c:v>178.05360892439177</c:v>
                </c:pt>
                <c:pt idx="138">
                  <c:v>176.50486810700883</c:v>
                </c:pt>
                <c:pt idx="139">
                  <c:v>178.5603729878639</c:v>
                </c:pt>
                <c:pt idx="140">
                  <c:v>177.30044817939185</c:v>
                </c:pt>
                <c:pt idx="141">
                  <c:v>176.05221019402393</c:v>
                </c:pt>
                <c:pt idx="142">
                  <c:v>181.05089213317947</c:v>
                </c:pt>
                <c:pt idx="143">
                  <c:v>178.81257332861281</c:v>
                </c:pt>
                <c:pt idx="144">
                  <c:v>174.24759219419079</c:v>
                </c:pt>
                <c:pt idx="145">
                  <c:v>177.48785014144698</c:v>
                </c:pt>
                <c:pt idx="146">
                  <c:v>178.19762051817412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4'!$D$1</c:f>
              <c:strCache>
                <c:ptCount val="1"/>
                <c:pt idx="0">
                  <c:v>Derivados de Leite</c:v>
                </c:pt>
              </c:strCache>
            </c:strRef>
          </c:tx>
          <c:spPr>
            <a:ln w="19050">
              <a:solidFill>
                <a:srgbClr val="808080"/>
              </a:solidFill>
              <a:prstDash val="solid"/>
            </a:ln>
          </c:spPr>
          <c:marker>
            <c:symbol val="none"/>
          </c:marker>
          <c:val>
            <c:numRef>
              <c:f>'Gráfico 4'!$D$2:$D$148</c:f>
              <c:numCache>
                <c:formatCode>0.0</c:formatCode>
                <c:ptCount val="147"/>
                <c:pt idx="0">
                  <c:v>88.80741738148393</c:v>
                </c:pt>
                <c:pt idx="1">
                  <c:v>89.228474109034309</c:v>
                </c:pt>
                <c:pt idx="2">
                  <c:v>88.550342289389448</c:v>
                </c:pt>
                <c:pt idx="3">
                  <c:v>88.9508757335892</c:v>
                </c:pt>
                <c:pt idx="4">
                  <c:v>89.738400816340175</c:v>
                </c:pt>
                <c:pt idx="5">
                  <c:v>93.890318218511226</c:v>
                </c:pt>
                <c:pt idx="6">
                  <c:v>97.213279216947186</c:v>
                </c:pt>
                <c:pt idx="7">
                  <c:v>97.855759671135942</c:v>
                </c:pt>
                <c:pt idx="8">
                  <c:v>100.16412408274256</c:v>
                </c:pt>
                <c:pt idx="9">
                  <c:v>102.859413875014</c:v>
                </c:pt>
                <c:pt idx="10">
                  <c:v>103.63007715222304</c:v>
                </c:pt>
                <c:pt idx="11">
                  <c:v>104.40074042943208</c:v>
                </c:pt>
                <c:pt idx="12">
                  <c:v>103.85249495614576</c:v>
                </c:pt>
                <c:pt idx="13">
                  <c:v>103.54908041177944</c:v>
                </c:pt>
                <c:pt idx="14">
                  <c:v>104.70536491340377</c:v>
                </c:pt>
                <c:pt idx="15">
                  <c:v>104.89218967162732</c:v>
                </c:pt>
                <c:pt idx="16">
                  <c:v>109.23117267241589</c:v>
                </c:pt>
                <c:pt idx="17">
                  <c:v>109.83407723036625</c:v>
                </c:pt>
                <c:pt idx="18">
                  <c:v>110.56018364754595</c:v>
                </c:pt>
                <c:pt idx="19">
                  <c:v>109.5716256057344</c:v>
                </c:pt>
                <c:pt idx="20">
                  <c:v>108.97765567954676</c:v>
                </c:pt>
                <c:pt idx="21">
                  <c:v>110.72880801767289</c:v>
                </c:pt>
                <c:pt idx="22">
                  <c:v>107.33998914109013</c:v>
                </c:pt>
                <c:pt idx="23">
                  <c:v>101.46488439102781</c:v>
                </c:pt>
                <c:pt idx="24">
                  <c:v>94.790934713521807</c:v>
                </c:pt>
                <c:pt idx="25">
                  <c:v>94.750628709048854</c:v>
                </c:pt>
                <c:pt idx="26">
                  <c:v>91.169679489710376</c:v>
                </c:pt>
                <c:pt idx="27">
                  <c:v>88.156189962685602</c:v>
                </c:pt>
                <c:pt idx="28">
                  <c:v>80.733770252111213</c:v>
                </c:pt>
                <c:pt idx="29">
                  <c:v>76.302001215545474</c:v>
                </c:pt>
                <c:pt idx="30">
                  <c:v>72.67323771932314</c:v>
                </c:pt>
                <c:pt idx="31">
                  <c:v>71.679224224864967</c:v>
                </c:pt>
                <c:pt idx="32">
                  <c:v>73.871718291794636</c:v>
                </c:pt>
                <c:pt idx="33">
                  <c:v>75.820644918632922</c:v>
                </c:pt>
                <c:pt idx="34">
                  <c:v>80.469142876431462</c:v>
                </c:pt>
                <c:pt idx="35">
                  <c:v>86.407422121413632</c:v>
                </c:pt>
                <c:pt idx="36">
                  <c:v>89.325117330592803</c:v>
                </c:pt>
                <c:pt idx="37">
                  <c:v>92.670289863953144</c:v>
                </c:pt>
                <c:pt idx="38">
                  <c:v>93.78268472314258</c:v>
                </c:pt>
                <c:pt idx="39">
                  <c:v>91.970004520439502</c:v>
                </c:pt>
                <c:pt idx="40">
                  <c:v>91.681433909575247</c:v>
                </c:pt>
                <c:pt idx="41">
                  <c:v>91.59953204347083</c:v>
                </c:pt>
                <c:pt idx="42">
                  <c:v>92.716368532829577</c:v>
                </c:pt>
                <c:pt idx="43">
                  <c:v>93.597984545698722</c:v>
                </c:pt>
                <c:pt idx="44">
                  <c:v>96.455885824974558</c:v>
                </c:pt>
                <c:pt idx="45">
                  <c:v>100.62421550977565</c:v>
                </c:pt>
                <c:pt idx="46">
                  <c:v>102.43222201030515</c:v>
                </c:pt>
                <c:pt idx="47">
                  <c:v>104.54513078573228</c:v>
                </c:pt>
                <c:pt idx="48">
                  <c:v>106.75231535538185</c:v>
                </c:pt>
                <c:pt idx="49">
                  <c:v>113.01687233619705</c:v>
                </c:pt>
                <c:pt idx="50">
                  <c:v>114.68560941504384</c:v>
                </c:pt>
                <c:pt idx="51">
                  <c:v>115.72128707519789</c:v>
                </c:pt>
                <c:pt idx="52">
                  <c:v>119.05031046879797</c:v>
                </c:pt>
                <c:pt idx="53">
                  <c:v>124.21668170981503</c:v>
                </c:pt>
                <c:pt idx="54">
                  <c:v>127.41676304027638</c:v>
                </c:pt>
                <c:pt idx="55">
                  <c:v>127.74946148544166</c:v>
                </c:pt>
                <c:pt idx="56">
                  <c:v>128.80300656179838</c:v>
                </c:pt>
                <c:pt idx="57">
                  <c:v>129.6457320198937</c:v>
                </c:pt>
                <c:pt idx="58">
                  <c:v>131.77319635487908</c:v>
                </c:pt>
                <c:pt idx="59">
                  <c:v>132.94330008170351</c:v>
                </c:pt>
                <c:pt idx="60">
                  <c:v>133.59210976933571</c:v>
                </c:pt>
                <c:pt idx="61">
                  <c:v>134.31670683818166</c:v>
                </c:pt>
                <c:pt idx="62">
                  <c:v>134.98938145390946</c:v>
                </c:pt>
                <c:pt idx="63">
                  <c:v>133.58415781885435</c:v>
                </c:pt>
                <c:pt idx="64">
                  <c:v>134.24659661402421</c:v>
                </c:pt>
                <c:pt idx="65">
                  <c:v>133.88741294178359</c:v>
                </c:pt>
                <c:pt idx="66">
                  <c:v>135.12737882484939</c:v>
                </c:pt>
                <c:pt idx="67">
                  <c:v>137.30810336869291</c:v>
                </c:pt>
                <c:pt idx="68">
                  <c:v>137.99371963339127</c:v>
                </c:pt>
                <c:pt idx="69">
                  <c:v>137.58318251386902</c:v>
                </c:pt>
                <c:pt idx="70">
                  <c:v>136.72504174872495</c:v>
                </c:pt>
                <c:pt idx="71">
                  <c:v>134.8841727467522</c:v>
                </c:pt>
                <c:pt idx="72">
                  <c:v>130.30705987998118</c:v>
                </c:pt>
                <c:pt idx="73">
                  <c:v>130.49032139974037</c:v>
                </c:pt>
                <c:pt idx="74">
                  <c:v>128.03551580378249</c:v>
                </c:pt>
                <c:pt idx="75">
                  <c:v>125.43472922722889</c:v>
                </c:pt>
                <c:pt idx="76">
                  <c:v>124.90596616275185</c:v>
                </c:pt>
                <c:pt idx="77">
                  <c:v>124.57266499413421</c:v>
                </c:pt>
                <c:pt idx="78">
                  <c:v>124.97161527651369</c:v>
                </c:pt>
                <c:pt idx="79">
                  <c:v>123.18786996500546</c:v>
                </c:pt>
                <c:pt idx="80">
                  <c:v>123.2717085023332</c:v>
                </c:pt>
                <c:pt idx="81">
                  <c:v>125.86772095856651</c:v>
                </c:pt>
                <c:pt idx="82">
                  <c:v>132.28854148594056</c:v>
                </c:pt>
                <c:pt idx="83">
                  <c:v>142.15401360244152</c:v>
                </c:pt>
                <c:pt idx="84">
                  <c:v>146.30028287517538</c:v>
                </c:pt>
                <c:pt idx="85">
                  <c:v>153.07908559290925</c:v>
                </c:pt>
                <c:pt idx="86">
                  <c:v>159.30468355347213</c:v>
                </c:pt>
                <c:pt idx="87">
                  <c:v>175.70560860300654</c:v>
                </c:pt>
                <c:pt idx="88">
                  <c:v>181.137892333889</c:v>
                </c:pt>
                <c:pt idx="89">
                  <c:v>209.01905587926578</c:v>
                </c:pt>
                <c:pt idx="90">
                  <c:v>234.08260704624033</c:v>
                </c:pt>
                <c:pt idx="91">
                  <c:v>245.69844209389285</c:v>
                </c:pt>
                <c:pt idx="92">
                  <c:v>252.41868099934459</c:v>
                </c:pt>
                <c:pt idx="93">
                  <c:v>257.05942291769367</c:v>
                </c:pt>
                <c:pt idx="94">
                  <c:v>268.63151058389104</c:v>
                </c:pt>
                <c:pt idx="95">
                  <c:v>266.24291208831647</c:v>
                </c:pt>
                <c:pt idx="96">
                  <c:v>255.74487968618601</c:v>
                </c:pt>
                <c:pt idx="97">
                  <c:v>252.05959861484618</c:v>
                </c:pt>
                <c:pt idx="98">
                  <c:v>248.69437121714145</c:v>
                </c:pt>
                <c:pt idx="99">
                  <c:v>241.74949670892963</c:v>
                </c:pt>
                <c:pt idx="100">
                  <c:v>239.93828373503842</c:v>
                </c:pt>
                <c:pt idx="101">
                  <c:v>240.64416862839769</c:v>
                </c:pt>
                <c:pt idx="102">
                  <c:v>238.86387907290225</c:v>
                </c:pt>
                <c:pt idx="103">
                  <c:v>227.21353048164906</c:v>
                </c:pt>
                <c:pt idx="104">
                  <c:v>203.22832764063597</c:v>
                </c:pt>
                <c:pt idx="105">
                  <c:v>184.96135490379837</c:v>
                </c:pt>
                <c:pt idx="106">
                  <c:v>159.64891697047051</c:v>
                </c:pt>
                <c:pt idx="107">
                  <c:v>142.02949296033125</c:v>
                </c:pt>
                <c:pt idx="108">
                  <c:v>122.24918936217198</c:v>
                </c:pt>
                <c:pt idx="109">
                  <c:v>114.30339075275326</c:v>
                </c:pt>
                <c:pt idx="110">
                  <c:v>117.66792246480034</c:v>
                </c:pt>
                <c:pt idx="111">
                  <c:v>117.38401025432866</c:v>
                </c:pt>
                <c:pt idx="112">
                  <c:v>123.65954373666703</c:v>
                </c:pt>
                <c:pt idx="113">
                  <c:v>122.83094922018893</c:v>
                </c:pt>
                <c:pt idx="114">
                  <c:v>125.91849482343065</c:v>
                </c:pt>
                <c:pt idx="115">
                  <c:v>129.29552184645743</c:v>
                </c:pt>
                <c:pt idx="116">
                  <c:v>144.04168746383789</c:v>
                </c:pt>
                <c:pt idx="117">
                  <c:v>157.54582898344134</c:v>
                </c:pt>
                <c:pt idx="118">
                  <c:v>208.08983148510376</c:v>
                </c:pt>
                <c:pt idx="119">
                  <c:v>215.61779727434958</c:v>
                </c:pt>
                <c:pt idx="120">
                  <c:v>201.99855938795886</c:v>
                </c:pt>
                <c:pt idx="121">
                  <c:v>191.35229037750398</c:v>
                </c:pt>
                <c:pt idx="122">
                  <c:v>187.40499763915005</c:v>
                </c:pt>
                <c:pt idx="123">
                  <c:v>204.25218643230042</c:v>
                </c:pt>
                <c:pt idx="124">
                  <c:v>209.16666641710475</c:v>
                </c:pt>
                <c:pt idx="125">
                  <c:v>203.14020878978945</c:v>
                </c:pt>
                <c:pt idx="126">
                  <c:v>197.8453104599167</c:v>
                </c:pt>
                <c:pt idx="127">
                  <c:v>192.94065894273996</c:v>
                </c:pt>
                <c:pt idx="128">
                  <c:v>198.37643141737144</c:v>
                </c:pt>
                <c:pt idx="129">
                  <c:v>202.60682970125296</c:v>
                </c:pt>
                <c:pt idx="130">
                  <c:v>207.79065163453708</c:v>
                </c:pt>
                <c:pt idx="131">
                  <c:v>208.36256055608993</c:v>
                </c:pt>
                <c:pt idx="132">
                  <c:v>221.25256838910033</c:v>
                </c:pt>
                <c:pt idx="133">
                  <c:v>230.03938163807854</c:v>
                </c:pt>
                <c:pt idx="134">
                  <c:v>234.35320095931701</c:v>
                </c:pt>
                <c:pt idx="135">
                  <c:v>228.69830486119454</c:v>
                </c:pt>
                <c:pt idx="136">
                  <c:v>231.05462026791659</c:v>
                </c:pt>
                <c:pt idx="137">
                  <c:v>231.6104182765213</c:v>
                </c:pt>
                <c:pt idx="138">
                  <c:v>227.81836449086774</c:v>
                </c:pt>
                <c:pt idx="139">
                  <c:v>220.6262509552443</c:v>
                </c:pt>
                <c:pt idx="140">
                  <c:v>214.6879364203476</c:v>
                </c:pt>
                <c:pt idx="141">
                  <c:v>203.52961038575791</c:v>
                </c:pt>
                <c:pt idx="142">
                  <c:v>200.9785411189394</c:v>
                </c:pt>
                <c:pt idx="143">
                  <c:v>201.68903958777946</c:v>
                </c:pt>
                <c:pt idx="144">
                  <c:v>206.76809448983039</c:v>
                </c:pt>
                <c:pt idx="145">
                  <c:v>202.0472689932003</c:v>
                </c:pt>
                <c:pt idx="146">
                  <c:v>196.98757715520296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 4'!$E$1</c:f>
              <c:strCache>
                <c:ptCount val="1"/>
                <c:pt idx="0">
                  <c:v>Cereais</c:v>
                </c:pt>
              </c:strCache>
            </c:strRef>
          </c:tx>
          <c:spPr>
            <a:ln w="3175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'Gráfico 4'!$E$2:$E$148</c:f>
              <c:numCache>
                <c:formatCode>0.0</c:formatCode>
                <c:ptCount val="147"/>
                <c:pt idx="0">
                  <c:v>87.593902890290991</c:v>
                </c:pt>
                <c:pt idx="1">
                  <c:v>88.756128610263005</c:v>
                </c:pt>
                <c:pt idx="2">
                  <c:v>87.324797431112103</c:v>
                </c:pt>
                <c:pt idx="3">
                  <c:v>86.793179774855844</c:v>
                </c:pt>
                <c:pt idx="4">
                  <c:v>87.075602063871585</c:v>
                </c:pt>
                <c:pt idx="5">
                  <c:v>83.222593999597649</c:v>
                </c:pt>
                <c:pt idx="6">
                  <c:v>79.246511142608355</c:v>
                </c:pt>
                <c:pt idx="7">
                  <c:v>78.368307584881705</c:v>
                </c:pt>
                <c:pt idx="8">
                  <c:v>81.37990259866595</c:v>
                </c:pt>
                <c:pt idx="9">
                  <c:v>85.493243388089795</c:v>
                </c:pt>
                <c:pt idx="10">
                  <c:v>86.878806940451057</c:v>
                </c:pt>
                <c:pt idx="11">
                  <c:v>90.05798989637843</c:v>
                </c:pt>
                <c:pt idx="12">
                  <c:v>89.98204385551675</c:v>
                </c:pt>
                <c:pt idx="13">
                  <c:v>88.363988756585798</c:v>
                </c:pt>
                <c:pt idx="14">
                  <c:v>87.353602902488291</c:v>
                </c:pt>
                <c:pt idx="15">
                  <c:v>85.021175026598286</c:v>
                </c:pt>
                <c:pt idx="16">
                  <c:v>84.926941904142865</c:v>
                </c:pt>
                <c:pt idx="17">
                  <c:v>84.367417211326156</c:v>
                </c:pt>
                <c:pt idx="18">
                  <c:v>87.617898444115696</c:v>
                </c:pt>
                <c:pt idx="19">
                  <c:v>86.614446938988749</c:v>
                </c:pt>
                <c:pt idx="20">
                  <c:v>85.714195401933523</c:v>
                </c:pt>
                <c:pt idx="21">
                  <c:v>85.193345694609093</c:v>
                </c:pt>
                <c:pt idx="22">
                  <c:v>86.52885563934278</c:v>
                </c:pt>
                <c:pt idx="23">
                  <c:v>86.811875986372044</c:v>
                </c:pt>
                <c:pt idx="24">
                  <c:v>86.960439306952566</c:v>
                </c:pt>
                <c:pt idx="25">
                  <c:v>85.148139218349684</c:v>
                </c:pt>
                <c:pt idx="26">
                  <c:v>84.301268809956127</c:v>
                </c:pt>
                <c:pt idx="27">
                  <c:v>82.350155115284196</c:v>
                </c:pt>
                <c:pt idx="28">
                  <c:v>84.34450086408647</c:v>
                </c:pt>
                <c:pt idx="29">
                  <c:v>87.078770303783244</c:v>
                </c:pt>
                <c:pt idx="30">
                  <c:v>93.263885328407497</c:v>
                </c:pt>
                <c:pt idx="31">
                  <c:v>100.1708945483246</c:v>
                </c:pt>
                <c:pt idx="32">
                  <c:v>110.71826782220974</c:v>
                </c:pt>
                <c:pt idx="33">
                  <c:v>109.84314535366859</c:v>
                </c:pt>
                <c:pt idx="34">
                  <c:v>107.35627715922566</c:v>
                </c:pt>
                <c:pt idx="35">
                  <c:v>101.28138884243606</c:v>
                </c:pt>
                <c:pt idx="36">
                  <c:v>98.489330941442745</c:v>
                </c:pt>
                <c:pt idx="37">
                  <c:v>98.448450620564032</c:v>
                </c:pt>
                <c:pt idx="38">
                  <c:v>95.80987996876101</c:v>
                </c:pt>
                <c:pt idx="39">
                  <c:v>95.5234616607178</c:v>
                </c:pt>
                <c:pt idx="40">
                  <c:v>97.459466575495156</c:v>
                </c:pt>
                <c:pt idx="41">
                  <c:v>95.802552251988089</c:v>
                </c:pt>
                <c:pt idx="42">
                  <c:v>92.823468410365138</c:v>
                </c:pt>
                <c:pt idx="43">
                  <c:v>97.732749978033752</c:v>
                </c:pt>
                <c:pt idx="44">
                  <c:v>97.623897999429374</c:v>
                </c:pt>
                <c:pt idx="45">
                  <c:v>98.51347711177408</c:v>
                </c:pt>
                <c:pt idx="46">
                  <c:v>103.69492720933451</c:v>
                </c:pt>
                <c:pt idx="47">
                  <c:v>105.44644022059285</c:v>
                </c:pt>
                <c:pt idx="48">
                  <c:v>108.06599875182502</c:v>
                </c:pt>
                <c:pt idx="49">
                  <c:v>110.66994838082267</c:v>
                </c:pt>
                <c:pt idx="50">
                  <c:v>114.8060624669781</c:v>
                </c:pt>
                <c:pt idx="51">
                  <c:v>117.71997767790225</c:v>
                </c:pt>
                <c:pt idx="52">
                  <c:v>115.44857185006353</c:v>
                </c:pt>
                <c:pt idx="53">
                  <c:v>111.73489319613547</c:v>
                </c:pt>
                <c:pt idx="54">
                  <c:v>103.12208866275577</c:v>
                </c:pt>
                <c:pt idx="55">
                  <c:v>100.61472799336126</c:v>
                </c:pt>
                <c:pt idx="56">
                  <c:v>101.7136932881583</c:v>
                </c:pt>
                <c:pt idx="57">
                  <c:v>100.68709130474834</c:v>
                </c:pt>
                <c:pt idx="58">
                  <c:v>102.15381056677111</c:v>
                </c:pt>
                <c:pt idx="59">
                  <c:v>103.07790023929495</c:v>
                </c:pt>
                <c:pt idx="60">
                  <c:v>104.12834091536153</c:v>
                </c:pt>
                <c:pt idx="61">
                  <c:v>102.57230563439397</c:v>
                </c:pt>
                <c:pt idx="62">
                  <c:v>105.11984187063072</c:v>
                </c:pt>
                <c:pt idx="63">
                  <c:v>100.72344397308299</c:v>
                </c:pt>
                <c:pt idx="64">
                  <c:v>99.762321262206854</c:v>
                </c:pt>
                <c:pt idx="65">
                  <c:v>101.83684835642332</c:v>
                </c:pt>
                <c:pt idx="66">
                  <c:v>103.0492783987734</c:v>
                </c:pt>
                <c:pt idx="67">
                  <c:v>101.7884858833561</c:v>
                </c:pt>
                <c:pt idx="68">
                  <c:v>104.68054891071921</c:v>
                </c:pt>
                <c:pt idx="69">
                  <c:v>107.11269540045043</c:v>
                </c:pt>
                <c:pt idx="70">
                  <c:v>104.6989104908541</c:v>
                </c:pt>
                <c:pt idx="71">
                  <c:v>107.09321647639059</c:v>
                </c:pt>
                <c:pt idx="72">
                  <c:v>107.85426013066595</c:v>
                </c:pt>
                <c:pt idx="73">
                  <c:v>111.56694204469696</c:v>
                </c:pt>
                <c:pt idx="74">
                  <c:v>110.13143441319514</c:v>
                </c:pt>
                <c:pt idx="75">
                  <c:v>112.17230354785917</c:v>
                </c:pt>
                <c:pt idx="76">
                  <c:v>116.40805323215682</c:v>
                </c:pt>
                <c:pt idx="77">
                  <c:v>115.77179594981155</c:v>
                </c:pt>
                <c:pt idx="78">
                  <c:v>120.08568043943519</c:v>
                </c:pt>
                <c:pt idx="79">
                  <c:v>118.40683684412153</c:v>
                </c:pt>
                <c:pt idx="80">
                  <c:v>123.04233891886147</c:v>
                </c:pt>
                <c:pt idx="81">
                  <c:v>135.71566732164445</c:v>
                </c:pt>
                <c:pt idx="82">
                  <c:v>144.54603526914374</c:v>
                </c:pt>
                <c:pt idx="83">
                  <c:v>144.15192447631054</c:v>
                </c:pt>
                <c:pt idx="84">
                  <c:v>143.97962263411642</c:v>
                </c:pt>
                <c:pt idx="85">
                  <c:v>149.51938827698723</c:v>
                </c:pt>
                <c:pt idx="86">
                  <c:v>148.20661297090629</c:v>
                </c:pt>
                <c:pt idx="87">
                  <c:v>144.49879684797833</c:v>
                </c:pt>
                <c:pt idx="88">
                  <c:v>146.4889861128417</c:v>
                </c:pt>
                <c:pt idx="89">
                  <c:v>155.17135139779455</c:v>
                </c:pt>
                <c:pt idx="90">
                  <c:v>155.21781938257939</c:v>
                </c:pt>
                <c:pt idx="91">
                  <c:v>165.81404032306273</c:v>
                </c:pt>
                <c:pt idx="92">
                  <c:v>187.73965766970707</c:v>
                </c:pt>
                <c:pt idx="93">
                  <c:v>193.93330591330133</c:v>
                </c:pt>
                <c:pt idx="94">
                  <c:v>196.48145396722362</c:v>
                </c:pt>
                <c:pt idx="95">
                  <c:v>215.77176583406242</c:v>
                </c:pt>
                <c:pt idx="96">
                  <c:v>231.28317434793033</c:v>
                </c:pt>
                <c:pt idx="97">
                  <c:v>271.37625374571951</c:v>
                </c:pt>
                <c:pt idx="98">
                  <c:v>271.529921878344</c:v>
                </c:pt>
                <c:pt idx="99">
                  <c:v>274.13433439491234</c:v>
                </c:pt>
                <c:pt idx="100">
                  <c:v>266.80375813048266</c:v>
                </c:pt>
                <c:pt idx="101">
                  <c:v>273.51214389193638</c:v>
                </c:pt>
                <c:pt idx="102">
                  <c:v>256.49047184558526</c:v>
                </c:pt>
                <c:pt idx="103">
                  <c:v>239.36331118484659</c:v>
                </c:pt>
                <c:pt idx="104">
                  <c:v>225.75923455883756</c:v>
                </c:pt>
                <c:pt idx="105">
                  <c:v>190.40445828683585</c:v>
                </c:pt>
                <c:pt idx="106">
                  <c:v>178.16561426292276</c:v>
                </c:pt>
                <c:pt idx="107">
                  <c:v>174.26049729701117</c:v>
                </c:pt>
                <c:pt idx="108">
                  <c:v>184.53411367510989</c:v>
                </c:pt>
                <c:pt idx="109">
                  <c:v>177.29940536445457</c:v>
                </c:pt>
                <c:pt idx="110">
                  <c:v>177.72569685152945</c:v>
                </c:pt>
                <c:pt idx="111">
                  <c:v>178.93159413944949</c:v>
                </c:pt>
                <c:pt idx="112">
                  <c:v>185.46327203182551</c:v>
                </c:pt>
                <c:pt idx="113">
                  <c:v>185.32569987441585</c:v>
                </c:pt>
                <c:pt idx="114">
                  <c:v>167.04864043735782</c:v>
                </c:pt>
                <c:pt idx="115">
                  <c:v>162.01135523148679</c:v>
                </c:pt>
                <c:pt idx="116">
                  <c:v>157.69735415756284</c:v>
                </c:pt>
                <c:pt idx="117">
                  <c:v>166.09979495702345</c:v>
                </c:pt>
                <c:pt idx="118">
                  <c:v>170.90070537926997</c:v>
                </c:pt>
                <c:pt idx="119">
                  <c:v>171.04098720678661</c:v>
                </c:pt>
                <c:pt idx="120">
                  <c:v>170.24224230773203</c:v>
                </c:pt>
                <c:pt idx="121">
                  <c:v>164.17350067296411</c:v>
                </c:pt>
                <c:pt idx="122">
                  <c:v>157.7263959586829</c:v>
                </c:pt>
                <c:pt idx="123">
                  <c:v>154.80266461473462</c:v>
                </c:pt>
                <c:pt idx="124">
                  <c:v>155.08503764351278</c:v>
                </c:pt>
                <c:pt idx="125">
                  <c:v>151.18072511367782</c:v>
                </c:pt>
                <c:pt idx="126">
                  <c:v>163.30580215652401</c:v>
                </c:pt>
                <c:pt idx="127">
                  <c:v>185.22527796669166</c:v>
                </c:pt>
                <c:pt idx="128">
                  <c:v>208.30938262437695</c:v>
                </c:pt>
                <c:pt idx="129">
                  <c:v>219.93047524055467</c:v>
                </c:pt>
                <c:pt idx="130">
                  <c:v>223.3315391477324</c:v>
                </c:pt>
                <c:pt idx="131">
                  <c:v>237.7788059910724</c:v>
                </c:pt>
                <c:pt idx="132">
                  <c:v>244.81039004220668</c:v>
                </c:pt>
                <c:pt idx="133">
                  <c:v>258.60000348311485</c:v>
                </c:pt>
                <c:pt idx="134">
                  <c:v>251.22258443274924</c:v>
                </c:pt>
                <c:pt idx="135">
                  <c:v>265.38086187245403</c:v>
                </c:pt>
                <c:pt idx="136">
                  <c:v>261.25405096199762</c:v>
                </c:pt>
                <c:pt idx="137">
                  <c:v>259.04848689614948</c:v>
                </c:pt>
                <c:pt idx="138">
                  <c:v>247.16303095388807</c:v>
                </c:pt>
                <c:pt idx="139">
                  <c:v>252.38250300440481</c:v>
                </c:pt>
                <c:pt idx="140">
                  <c:v>244.32517534847659</c:v>
                </c:pt>
                <c:pt idx="141">
                  <c:v>231.31334053595211</c:v>
                </c:pt>
                <c:pt idx="142">
                  <c:v>228.84110170504474</c:v>
                </c:pt>
                <c:pt idx="143">
                  <c:v>217.63881312464576</c:v>
                </c:pt>
                <c:pt idx="144">
                  <c:v>222.71152295641969</c:v>
                </c:pt>
                <c:pt idx="145">
                  <c:v>226.30042988939749</c:v>
                </c:pt>
                <c:pt idx="146">
                  <c:v>227.04116934519601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'Gráfico 4'!$F$1</c:f>
              <c:strCache>
                <c:ptCount val="1"/>
                <c:pt idx="0">
                  <c:v>Óleos e Gorduras</c:v>
                </c:pt>
              </c:strCache>
            </c:strRef>
          </c:tx>
          <c:spPr>
            <a:ln w="22225">
              <a:pattFill prst="pct25">
                <a:fgClr>
                  <a:srgbClr val="333333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'Gráfico 4'!$F$2:$F$148</c:f>
              <c:numCache>
                <c:formatCode>0.0</c:formatCode>
                <c:ptCount val="147"/>
                <c:pt idx="0">
                  <c:v>77.465845201764864</c:v>
                </c:pt>
                <c:pt idx="1">
                  <c:v>73.741092109626337</c:v>
                </c:pt>
                <c:pt idx="2">
                  <c:v>75.245394894046257</c:v>
                </c:pt>
                <c:pt idx="3">
                  <c:v>77.271926263227471</c:v>
                </c:pt>
                <c:pt idx="4">
                  <c:v>70.03406743806471</c:v>
                </c:pt>
                <c:pt idx="5">
                  <c:v>67.407835734878034</c:v>
                </c:pt>
                <c:pt idx="6">
                  <c:v>66.99292982628188</c:v>
                </c:pt>
                <c:pt idx="7">
                  <c:v>65.342014519894661</c:v>
                </c:pt>
                <c:pt idx="8">
                  <c:v>60.669146439363011</c:v>
                </c:pt>
                <c:pt idx="9">
                  <c:v>58.342981938974503</c:v>
                </c:pt>
                <c:pt idx="10">
                  <c:v>60.269693163702364</c:v>
                </c:pt>
                <c:pt idx="11">
                  <c:v>61.040444382839574</c:v>
                </c:pt>
                <c:pt idx="12">
                  <c:v>59.942532082729002</c:v>
                </c:pt>
                <c:pt idx="13">
                  <c:v>57.784509684848793</c:v>
                </c:pt>
                <c:pt idx="14">
                  <c:v>60.834806641456254</c:v>
                </c:pt>
                <c:pt idx="15">
                  <c:v>60.4496316355254</c:v>
                </c:pt>
                <c:pt idx="16">
                  <c:v>58.160614429413393</c:v>
                </c:pt>
                <c:pt idx="17">
                  <c:v>61.844862072909976</c:v>
                </c:pt>
                <c:pt idx="18">
                  <c:v>75.369840468544353</c:v>
                </c:pt>
                <c:pt idx="19">
                  <c:v>79.633879945048577</c:v>
                </c:pt>
                <c:pt idx="20">
                  <c:v>72.929758947259202</c:v>
                </c:pt>
                <c:pt idx="21">
                  <c:v>69.371797100463894</c:v>
                </c:pt>
                <c:pt idx="22">
                  <c:v>75.746520370796077</c:v>
                </c:pt>
                <c:pt idx="23">
                  <c:v>79.209668636337355</c:v>
                </c:pt>
                <c:pt idx="24">
                  <c:v>77.224135101435607</c:v>
                </c:pt>
                <c:pt idx="25">
                  <c:v>74.801394689329172</c:v>
                </c:pt>
                <c:pt idx="26">
                  <c:v>74.462641711982315</c:v>
                </c:pt>
                <c:pt idx="27">
                  <c:v>76.948259236682176</c:v>
                </c:pt>
                <c:pt idx="28">
                  <c:v>80.864636449670826</c:v>
                </c:pt>
                <c:pt idx="29">
                  <c:v>87.84620625232786</c:v>
                </c:pt>
                <c:pt idx="30">
                  <c:v>88.774300439720804</c:v>
                </c:pt>
                <c:pt idx="31">
                  <c:v>93.931160586026166</c:v>
                </c:pt>
                <c:pt idx="32">
                  <c:v>90.023767976284518</c:v>
                </c:pt>
                <c:pt idx="33">
                  <c:v>93.36709186665577</c:v>
                </c:pt>
                <c:pt idx="34">
                  <c:v>101.52038267365661</c:v>
                </c:pt>
                <c:pt idx="35">
                  <c:v>104.43271614317769</c:v>
                </c:pt>
                <c:pt idx="36">
                  <c:v>102.01839327387117</c:v>
                </c:pt>
                <c:pt idx="37">
                  <c:v>99.024681023750603</c:v>
                </c:pt>
                <c:pt idx="38">
                  <c:v>95.029340692251878</c:v>
                </c:pt>
                <c:pt idx="39">
                  <c:v>95.550158699875155</c:v>
                </c:pt>
                <c:pt idx="40">
                  <c:v>97.836147909763298</c:v>
                </c:pt>
                <c:pt idx="41">
                  <c:v>99.640906694327782</c:v>
                </c:pt>
                <c:pt idx="42">
                  <c:v>95.2434661227406</c:v>
                </c:pt>
                <c:pt idx="43">
                  <c:v>92.68283015883361</c:v>
                </c:pt>
                <c:pt idx="44">
                  <c:v>96.937570228412625</c:v>
                </c:pt>
                <c:pt idx="45">
                  <c:v>109.20253391617922</c:v>
                </c:pt>
                <c:pt idx="46">
                  <c:v>111.40450140718174</c:v>
                </c:pt>
                <c:pt idx="47">
                  <c:v>115.16787353505443</c:v>
                </c:pt>
                <c:pt idx="48">
                  <c:v>115.39109879037181</c:v>
                </c:pt>
                <c:pt idx="49">
                  <c:v>121.43893466758237</c:v>
                </c:pt>
                <c:pt idx="50">
                  <c:v>122.79888723522031</c:v>
                </c:pt>
                <c:pt idx="51">
                  <c:v>123.2266401838296</c:v>
                </c:pt>
                <c:pt idx="52">
                  <c:v>117.81194844365143</c:v>
                </c:pt>
                <c:pt idx="53">
                  <c:v>106.90680450371872</c:v>
                </c:pt>
                <c:pt idx="54">
                  <c:v>105.83351382072843</c:v>
                </c:pt>
                <c:pt idx="55">
                  <c:v>106.68034963671573</c:v>
                </c:pt>
                <c:pt idx="56">
                  <c:v>107.31419011666321</c:v>
                </c:pt>
                <c:pt idx="57">
                  <c:v>105.73926521559369</c:v>
                </c:pt>
                <c:pt idx="58">
                  <c:v>107.23135507098331</c:v>
                </c:pt>
                <c:pt idx="59">
                  <c:v>105.69191552574968</c:v>
                </c:pt>
                <c:pt idx="60">
                  <c:v>101.54857016484509</c:v>
                </c:pt>
                <c:pt idx="61">
                  <c:v>99.827890879781535</c:v>
                </c:pt>
                <c:pt idx="62">
                  <c:v>107.46852965156621</c:v>
                </c:pt>
                <c:pt idx="63">
                  <c:v>105.36772795404417</c:v>
                </c:pt>
                <c:pt idx="64">
                  <c:v>103.77541322390236</c:v>
                </c:pt>
                <c:pt idx="65">
                  <c:v>104.57211833228651</c:v>
                </c:pt>
                <c:pt idx="66">
                  <c:v>103.79663765544389</c:v>
                </c:pt>
                <c:pt idx="67">
                  <c:v>100.69669537541606</c:v>
                </c:pt>
                <c:pt idx="68">
                  <c:v>102.60682328544064</c:v>
                </c:pt>
                <c:pt idx="69">
                  <c:v>107.27393680770234</c:v>
                </c:pt>
                <c:pt idx="70">
                  <c:v>105.02031821642291</c:v>
                </c:pt>
                <c:pt idx="71">
                  <c:v>101.77091424759068</c:v>
                </c:pt>
                <c:pt idx="72">
                  <c:v>102.18738567798773</c:v>
                </c:pt>
                <c:pt idx="73">
                  <c:v>103.83798542006231</c:v>
                </c:pt>
                <c:pt idx="74">
                  <c:v>104.00098224718239</c:v>
                </c:pt>
                <c:pt idx="75">
                  <c:v>105.76875412000474</c:v>
                </c:pt>
                <c:pt idx="76">
                  <c:v>108.73617231916202</c:v>
                </c:pt>
                <c:pt idx="77">
                  <c:v>108.59135078247245</c:v>
                </c:pt>
                <c:pt idx="78">
                  <c:v>112.75297530166313</c:v>
                </c:pt>
                <c:pt idx="79">
                  <c:v>117.04298787034027</c:v>
                </c:pt>
                <c:pt idx="80">
                  <c:v>113.85815182642875</c:v>
                </c:pt>
                <c:pt idx="81">
                  <c:v>115.65778074310194</c:v>
                </c:pt>
                <c:pt idx="82">
                  <c:v>124.94864019797677</c:v>
                </c:pt>
                <c:pt idx="83">
                  <c:v>132.17198918898063</c:v>
                </c:pt>
                <c:pt idx="84">
                  <c:v>131.4096929769461</c:v>
                </c:pt>
                <c:pt idx="85">
                  <c:v>132.66620614918097</c:v>
                </c:pt>
                <c:pt idx="86">
                  <c:v>135.06530275523914</c:v>
                </c:pt>
                <c:pt idx="87">
                  <c:v>147.33463476458911</c:v>
                </c:pt>
                <c:pt idx="88">
                  <c:v>158.66061123279519</c:v>
                </c:pt>
                <c:pt idx="89">
                  <c:v>166.60542677166364</c:v>
                </c:pt>
                <c:pt idx="90">
                  <c:v>172.24771243101048</c:v>
                </c:pt>
                <c:pt idx="91">
                  <c:v>177.61671792662614</c:v>
                </c:pt>
                <c:pt idx="92">
                  <c:v>185.92606780472985</c:v>
                </c:pt>
                <c:pt idx="93">
                  <c:v>197.51952295926893</c:v>
                </c:pt>
                <c:pt idx="94">
                  <c:v>215.847191206069</c:v>
                </c:pt>
                <c:pt idx="95">
                  <c:v>219.59556923487119</c:v>
                </c:pt>
                <c:pt idx="96">
                  <c:v>243.28066104280629</c:v>
                </c:pt>
                <c:pt idx="97">
                  <c:v>266.99073579324295</c:v>
                </c:pt>
                <c:pt idx="98">
                  <c:v>279.35848540383438</c:v>
                </c:pt>
                <c:pt idx="99">
                  <c:v>269.46967685631864</c:v>
                </c:pt>
                <c:pt idx="100">
                  <c:v>273.49755695739918</c:v>
                </c:pt>
                <c:pt idx="101">
                  <c:v>284.8797544350644</c:v>
                </c:pt>
                <c:pt idx="102">
                  <c:v>267.12413542472842</c:v>
                </c:pt>
                <c:pt idx="103">
                  <c:v>223.71846459087769</c:v>
                </c:pt>
                <c:pt idx="104">
                  <c:v>201.71768173673604</c:v>
                </c:pt>
                <c:pt idx="105">
                  <c:v>154.23029355781833</c:v>
                </c:pt>
                <c:pt idx="106">
                  <c:v>134.57648587661723</c:v>
                </c:pt>
                <c:pt idx="107">
                  <c:v>127.33676315093447</c:v>
                </c:pt>
                <c:pt idx="108">
                  <c:v>134.39522962544004</c:v>
                </c:pt>
                <c:pt idx="109">
                  <c:v>131.76432476108982</c:v>
                </c:pt>
                <c:pt idx="110">
                  <c:v>129.46043343701695</c:v>
                </c:pt>
                <c:pt idx="111">
                  <c:v>147.80888267713351</c:v>
                </c:pt>
                <c:pt idx="112">
                  <c:v>167.76704947182728</c:v>
                </c:pt>
                <c:pt idx="113">
                  <c:v>160.56288336220126</c:v>
                </c:pt>
                <c:pt idx="114">
                  <c:v>144.65138678238557</c:v>
                </c:pt>
                <c:pt idx="115">
                  <c:v>157.31555954088296</c:v>
                </c:pt>
                <c:pt idx="116">
                  <c:v>150.59064787693274</c:v>
                </c:pt>
                <c:pt idx="117">
                  <c:v>152.87073582364314</c:v>
                </c:pt>
                <c:pt idx="118">
                  <c:v>162.90198754859421</c:v>
                </c:pt>
                <c:pt idx="119">
                  <c:v>170.58288277730233</c:v>
                </c:pt>
                <c:pt idx="120">
                  <c:v>169.97460210043764</c:v>
                </c:pt>
                <c:pt idx="121">
                  <c:v>170.20963536365383</c:v>
                </c:pt>
                <c:pt idx="122">
                  <c:v>175.79059437080383</c:v>
                </c:pt>
                <c:pt idx="123">
                  <c:v>174.4515669735689</c:v>
                </c:pt>
                <c:pt idx="124">
                  <c:v>171.26542003544955</c:v>
                </c:pt>
                <c:pt idx="125">
                  <c:v>169.33347041289997</c:v>
                </c:pt>
                <c:pt idx="126">
                  <c:v>175.78683308326285</c:v>
                </c:pt>
                <c:pt idx="127">
                  <c:v>193.77927680412142</c:v>
                </c:pt>
                <c:pt idx="128">
                  <c:v>198.99893078444723</c:v>
                </c:pt>
                <c:pt idx="129">
                  <c:v>221.54270312635171</c:v>
                </c:pt>
                <c:pt idx="130">
                  <c:v>244.79628773279575</c:v>
                </c:pt>
                <c:pt idx="131">
                  <c:v>264.4560587293584</c:v>
                </c:pt>
                <c:pt idx="132">
                  <c:v>279.44492244407184</c:v>
                </c:pt>
                <c:pt idx="133">
                  <c:v>281.09811095920446</c:v>
                </c:pt>
                <c:pt idx="134">
                  <c:v>261.66364737798017</c:v>
                </c:pt>
                <c:pt idx="135">
                  <c:v>260.92213497069798</c:v>
                </c:pt>
                <c:pt idx="136">
                  <c:v>260.89864546313851</c:v>
                </c:pt>
                <c:pt idx="137">
                  <c:v>258.97418683564746</c:v>
                </c:pt>
                <c:pt idx="138">
                  <c:v>252.89134056545265</c:v>
                </c:pt>
                <c:pt idx="139">
                  <c:v>245.26683288783912</c:v>
                </c:pt>
                <c:pt idx="140">
                  <c:v>239.37121793703139</c:v>
                </c:pt>
                <c:pt idx="141">
                  <c:v>224.31804545306849</c:v>
                </c:pt>
                <c:pt idx="142">
                  <c:v>234.84040797735264</c:v>
                </c:pt>
                <c:pt idx="143">
                  <c:v>227.47218237917872</c:v>
                </c:pt>
                <c:pt idx="144">
                  <c:v>233.74196397023076</c:v>
                </c:pt>
                <c:pt idx="145">
                  <c:v>238.73788979576904</c:v>
                </c:pt>
                <c:pt idx="146">
                  <c:v>244.93006775562597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'Gráfico 4'!$G$1</c:f>
              <c:strCache>
                <c:ptCount val="1"/>
                <c:pt idx="0">
                  <c:v>Açúcar</c:v>
                </c:pt>
              </c:strCache>
            </c:strRef>
          </c:tx>
          <c:spPr>
            <a:ln w="1905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'Gráfico 4'!$G$2:$G$148</c:f>
              <c:numCache>
                <c:formatCode>0.0</c:formatCode>
                <c:ptCount val="147"/>
                <c:pt idx="0">
                  <c:v>79.634920657642624</c:v>
                </c:pt>
                <c:pt idx="1">
                  <c:v>75.066977818052806</c:v>
                </c:pt>
                <c:pt idx="2">
                  <c:v>72.938424571794215</c:v>
                </c:pt>
                <c:pt idx="3">
                  <c:v>85.425936949844584</c:v>
                </c:pt>
                <c:pt idx="4">
                  <c:v>98.055352877645547</c:v>
                </c:pt>
                <c:pt idx="5">
                  <c:v>118.7732711412291</c:v>
                </c:pt>
                <c:pt idx="6">
                  <c:v>136.65311840980127</c:v>
                </c:pt>
                <c:pt idx="7">
                  <c:v>148.1473059395976</c:v>
                </c:pt>
                <c:pt idx="8">
                  <c:v>142.32926039982411</c:v>
                </c:pt>
                <c:pt idx="9">
                  <c:v>152.5334156591606</c:v>
                </c:pt>
                <c:pt idx="10">
                  <c:v>140.91022490231839</c:v>
                </c:pt>
                <c:pt idx="11">
                  <c:v>142.18735685007354</c:v>
                </c:pt>
                <c:pt idx="12">
                  <c:v>146.48961447205656</c:v>
                </c:pt>
                <c:pt idx="13">
                  <c:v>140.10137466874014</c:v>
                </c:pt>
                <c:pt idx="14">
                  <c:v>131.59619190959896</c:v>
                </c:pt>
                <c:pt idx="15">
                  <c:v>124.09465425687556</c:v>
                </c:pt>
                <c:pt idx="16">
                  <c:v>136.00165211321908</c:v>
                </c:pt>
                <c:pt idx="17">
                  <c:v>128.31459553398184</c:v>
                </c:pt>
                <c:pt idx="18">
                  <c:v>124.79127168292385</c:v>
                </c:pt>
                <c:pt idx="19">
                  <c:v>115.13313660414912</c:v>
                </c:pt>
                <c:pt idx="20">
                  <c:v>108.41431200943732</c:v>
                </c:pt>
                <c:pt idx="21">
                  <c:v>96.364849719747397</c:v>
                </c:pt>
                <c:pt idx="22">
                  <c:v>108.88968890110174</c:v>
                </c:pt>
                <c:pt idx="23">
                  <c:v>111.11047945469821</c:v>
                </c:pt>
                <c:pt idx="24">
                  <c:v>110.48204944866001</c:v>
                </c:pt>
                <c:pt idx="25">
                  <c:v>92.883756842291263</c:v>
                </c:pt>
                <c:pt idx="26">
                  <c:v>95.039902445445861</c:v>
                </c:pt>
                <c:pt idx="27">
                  <c:v>97.707044164621337</c:v>
                </c:pt>
                <c:pt idx="28">
                  <c:v>86.160133576814914</c:v>
                </c:pt>
                <c:pt idx="29">
                  <c:v>81.594541106579129</c:v>
                </c:pt>
                <c:pt idx="30">
                  <c:v>90.633180253735162</c:v>
                </c:pt>
                <c:pt idx="31">
                  <c:v>89.321834406632959</c:v>
                </c:pt>
                <c:pt idx="32">
                  <c:v>98.764870626398391</c:v>
                </c:pt>
                <c:pt idx="33">
                  <c:v>106.56956586267987</c:v>
                </c:pt>
                <c:pt idx="34">
                  <c:v>111.11047945469821</c:v>
                </c:pt>
                <c:pt idx="35">
                  <c:v>112.81332205170507</c:v>
                </c:pt>
                <c:pt idx="36">
                  <c:v>116.21900724571881</c:v>
                </c:pt>
                <c:pt idx="37">
                  <c:v>127.71319477551518</c:v>
                </c:pt>
                <c:pt idx="38">
                  <c:v>116.78662144472109</c:v>
                </c:pt>
                <c:pt idx="39">
                  <c:v>109.97525105669361</c:v>
                </c:pt>
                <c:pt idx="40">
                  <c:v>101.74484517116042</c:v>
                </c:pt>
                <c:pt idx="41">
                  <c:v>95.359185432384663</c:v>
                </c:pt>
                <c:pt idx="42">
                  <c:v>97.062028029391527</c:v>
                </c:pt>
                <c:pt idx="43">
                  <c:v>96.920124479640961</c:v>
                </c:pt>
                <c:pt idx="44">
                  <c:v>84.909924041660631</c:v>
                </c:pt>
                <c:pt idx="45">
                  <c:v>84.556006492677994</c:v>
                </c:pt>
                <c:pt idx="46">
                  <c:v>86.277358248348023</c:v>
                </c:pt>
                <c:pt idx="47">
                  <c:v>89.17624505039538</c:v>
                </c:pt>
                <c:pt idx="48">
                  <c:v>82.38514659804666</c:v>
                </c:pt>
                <c:pt idx="49">
                  <c:v>82.921339296746993</c:v>
                </c:pt>
                <c:pt idx="50">
                  <c:v>91.632674821543588</c:v>
                </c:pt>
                <c:pt idx="51">
                  <c:v>93.308679138488898</c:v>
                </c:pt>
                <c:pt idx="52">
                  <c:v>89.951913326099657</c:v>
                </c:pt>
                <c:pt idx="53">
                  <c:v>98.339159977146679</c:v>
                </c:pt>
                <c:pt idx="54">
                  <c:v>112.30375930487348</c:v>
                </c:pt>
                <c:pt idx="55">
                  <c:v>107.5048392587632</c:v>
                </c:pt>
                <c:pt idx="56">
                  <c:v>109.07867862872406</c:v>
                </c:pt>
                <c:pt idx="57">
                  <c:v>119.92877147491232</c:v>
                </c:pt>
                <c:pt idx="58">
                  <c:v>115.8126470805239</c:v>
                </c:pt>
                <c:pt idx="59">
                  <c:v>117.05191938555907</c:v>
                </c:pt>
                <c:pt idx="60">
                  <c:v>123.746652694392</c:v>
                </c:pt>
                <c:pt idx="61">
                  <c:v>129.16770616045852</c:v>
                </c:pt>
                <c:pt idx="62">
                  <c:v>126.02886133717146</c:v>
                </c:pt>
                <c:pt idx="63">
                  <c:v>121.88839192384881</c:v>
                </c:pt>
                <c:pt idx="64">
                  <c:v>121.83129263835394</c:v>
                </c:pt>
                <c:pt idx="65">
                  <c:v>128.44206300832496</c:v>
                </c:pt>
                <c:pt idx="66">
                  <c:v>136.78150733576604</c:v>
                </c:pt>
                <c:pt idx="67">
                  <c:v>140.97809181741647</c:v>
                </c:pt>
                <c:pt idx="68">
                  <c:v>146.30255979284016</c:v>
                </c:pt>
                <c:pt idx="69">
                  <c:v>157.81701925831558</c:v>
                </c:pt>
                <c:pt idx="70">
                  <c:v>161.50430006793746</c:v>
                </c:pt>
                <c:pt idx="71">
                  <c:v>189.36690848619239</c:v>
                </c:pt>
                <c:pt idx="72">
                  <c:v>223.45754698579486</c:v>
                </c:pt>
                <c:pt idx="73">
                  <c:v>254.64592002740218</c:v>
                </c:pt>
                <c:pt idx="74">
                  <c:v>244.65405920909572</c:v>
                </c:pt>
                <c:pt idx="75">
                  <c:v>248.1577743915847</c:v>
                </c:pt>
                <c:pt idx="76">
                  <c:v>238.69528530424881</c:v>
                </c:pt>
                <c:pt idx="77">
                  <c:v>218.52501645452986</c:v>
                </c:pt>
                <c:pt idx="78">
                  <c:v>227.75519734966872</c:v>
                </c:pt>
                <c:pt idx="79">
                  <c:v>190.89112301229207</c:v>
                </c:pt>
                <c:pt idx="80">
                  <c:v>171.4667892819412</c:v>
                </c:pt>
                <c:pt idx="81">
                  <c:v>165.16928174831463</c:v>
                </c:pt>
                <c:pt idx="82">
                  <c:v>167.14948128346958</c:v>
                </c:pt>
                <c:pt idx="83">
                  <c:v>164.19592168519833</c:v>
                </c:pt>
                <c:pt idx="84">
                  <c:v>155.36310144441418</c:v>
                </c:pt>
                <c:pt idx="85">
                  <c:v>149.99205208635505</c:v>
                </c:pt>
                <c:pt idx="86">
                  <c:v>148.1473059395976</c:v>
                </c:pt>
                <c:pt idx="87">
                  <c:v>137.93025035755639</c:v>
                </c:pt>
                <c:pt idx="88">
                  <c:v>133.81504741478977</c:v>
                </c:pt>
                <c:pt idx="89">
                  <c:v>131.82839771828176</c:v>
                </c:pt>
                <c:pt idx="90">
                  <c:v>144.31591009633215</c:v>
                </c:pt>
                <c:pt idx="91">
                  <c:v>139.14568510976778</c:v>
                </c:pt>
                <c:pt idx="92">
                  <c:v>138.44309476542685</c:v>
                </c:pt>
                <c:pt idx="93">
                  <c:v>141.91588918968128</c:v>
                </c:pt>
                <c:pt idx="94">
                  <c:v>143.2871093606405</c:v>
                </c:pt>
                <c:pt idx="95">
                  <c:v>151.95842984718399</c:v>
                </c:pt>
                <c:pt idx="96">
                  <c:v>170.00045260118574</c:v>
                </c:pt>
                <c:pt idx="97">
                  <c:v>191.71169571302335</c:v>
                </c:pt>
                <c:pt idx="98">
                  <c:v>187.3126856707556</c:v>
                </c:pt>
                <c:pt idx="99">
                  <c:v>178.23730864807058</c:v>
                </c:pt>
                <c:pt idx="100">
                  <c:v>171.29048487164562</c:v>
                </c:pt>
                <c:pt idx="101">
                  <c:v>172.06143272851554</c:v>
                </c:pt>
                <c:pt idx="102">
                  <c:v>201.92875129506453</c:v>
                </c:pt>
                <c:pt idx="103">
                  <c:v>207.2737850023361</c:v>
                </c:pt>
                <c:pt idx="104">
                  <c:v>192.00901743631022</c:v>
                </c:pt>
                <c:pt idx="105">
                  <c:v>168.86522420318119</c:v>
                </c:pt>
                <c:pt idx="106">
                  <c:v>171.70329519819262</c:v>
                </c:pt>
                <c:pt idx="107">
                  <c:v>166.73667095692258</c:v>
                </c:pt>
                <c:pt idx="108">
                  <c:v>177.52134073796609</c:v>
                </c:pt>
                <c:pt idx="109">
                  <c:v>187.7383963200073</c:v>
                </c:pt>
                <c:pt idx="110">
                  <c:v>190.15075666576703</c:v>
                </c:pt>
                <c:pt idx="111">
                  <c:v>193.65577434460616</c:v>
                </c:pt>
                <c:pt idx="112">
                  <c:v>227.83403265508576</c:v>
                </c:pt>
                <c:pt idx="113">
                  <c:v>233.10883127207666</c:v>
                </c:pt>
                <c:pt idx="114">
                  <c:v>261.47664089948648</c:v>
                </c:pt>
                <c:pt idx="115">
                  <c:v>318.37007410205928</c:v>
                </c:pt>
                <c:pt idx="116">
                  <c:v>326.91199206585441</c:v>
                </c:pt>
                <c:pt idx="117">
                  <c:v>321.3276880874667</c:v>
                </c:pt>
                <c:pt idx="118">
                  <c:v>315.92460292802434</c:v>
                </c:pt>
                <c:pt idx="119">
                  <c:v>333.96355417661988</c:v>
                </c:pt>
                <c:pt idx="120">
                  <c:v>375.53355405991493</c:v>
                </c:pt>
                <c:pt idx="121">
                  <c:v>360.81815595078041</c:v>
                </c:pt>
                <c:pt idx="122">
                  <c:v>264.82287243233998</c:v>
                </c:pt>
                <c:pt idx="123">
                  <c:v>233.42458202779869</c:v>
                </c:pt>
                <c:pt idx="124">
                  <c:v>215.72177633082021</c:v>
                </c:pt>
                <c:pt idx="125">
                  <c:v>224.94292700006645</c:v>
                </c:pt>
                <c:pt idx="126">
                  <c:v>247.36368786065691</c:v>
                </c:pt>
                <c:pt idx="127">
                  <c:v>262.70217155642337</c:v>
                </c:pt>
                <c:pt idx="128">
                  <c:v>318.08970708861256</c:v>
                </c:pt>
                <c:pt idx="129">
                  <c:v>349.28545174319464</c:v>
                </c:pt>
                <c:pt idx="130">
                  <c:v>373.36758987781297</c:v>
                </c:pt>
                <c:pt idx="131">
                  <c:v>398.4318512140137</c:v>
                </c:pt>
                <c:pt idx="132">
                  <c:v>420.16222045646981</c:v>
                </c:pt>
                <c:pt idx="133">
                  <c:v>418.19722972281863</c:v>
                </c:pt>
                <c:pt idx="134">
                  <c:v>372.33023566728463</c:v>
                </c:pt>
                <c:pt idx="135">
                  <c:v>345.65001794482276</c:v>
                </c:pt>
                <c:pt idx="136">
                  <c:v>312.22006025802085</c:v>
                </c:pt>
                <c:pt idx="137">
                  <c:v>357.68079746902231</c:v>
                </c:pt>
                <c:pt idx="138">
                  <c:v>400.4045162128653</c:v>
                </c:pt>
                <c:pt idx="139">
                  <c:v>393.73093622821864</c:v>
                </c:pt>
                <c:pt idx="140">
                  <c:v>378.95342960890355</c:v>
                </c:pt>
                <c:pt idx="141">
                  <c:v>361.17832067467123</c:v>
                </c:pt>
                <c:pt idx="142">
                  <c:v>339.89770262073466</c:v>
                </c:pt>
                <c:pt idx="143">
                  <c:v>326.91649694044969</c:v>
                </c:pt>
                <c:pt idx="144">
                  <c:v>334.30449127666992</c:v>
                </c:pt>
                <c:pt idx="145">
                  <c:v>342.29163393405935</c:v>
                </c:pt>
                <c:pt idx="146">
                  <c:v>341.94455382319757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47552"/>
        <c:axId val="73849088"/>
      </c:lineChart>
      <c:catAx>
        <c:axId val="7384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3849088"/>
        <c:crosses val="autoZero"/>
        <c:auto val="0"/>
        <c:lblAlgn val="ctr"/>
        <c:lblOffset val="100"/>
        <c:tickLblSkip val="12"/>
        <c:tickMarkSkip val="1"/>
        <c:noMultiLvlLbl val="0"/>
      </c:catAx>
      <c:valAx>
        <c:axId val="73849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3847552"/>
        <c:crosses val="autoZero"/>
        <c:crossBetween val="between"/>
        <c:majorUnit val="3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76657060518732"/>
          <c:y val="0.91489361702127658"/>
          <c:w val="0.75360230547550433"/>
          <c:h val="7.71276595744680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78" l="0.78740157499999996" r="0.78740157499999996" t="0.98425196899999978" header="0.49212598500000021" footer="0.4921259850000002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3</xdr:row>
      <xdr:rowOff>19050</xdr:rowOff>
    </xdr:from>
    <xdr:to>
      <xdr:col>18</xdr:col>
      <xdr:colOff>533400</xdr:colOff>
      <xdr:row>20</xdr:row>
      <xdr:rowOff>0</xdr:rowOff>
    </xdr:to>
    <xdr:graphicFrame macro="">
      <xdr:nvGraphicFramePr>
        <xdr:cNvPr id="307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76200</xdr:colOff>
      <xdr:row>18</xdr:row>
      <xdr:rowOff>85725</xdr:rowOff>
    </xdr:from>
    <xdr:to>
      <xdr:col>10</xdr:col>
      <xdr:colOff>114300</xdr:colOff>
      <xdr:row>19</xdr:row>
      <xdr:rowOff>85725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5734050" y="4686300"/>
          <a:ext cx="64770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Legenda: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</xdr:row>
          <xdr:rowOff>9525</xdr:rowOff>
        </xdr:from>
        <xdr:to>
          <xdr:col>21</xdr:col>
          <xdr:colOff>219075</xdr:colOff>
          <xdr:row>26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Planilha_do_Microsoft_Excel_97-20031.xls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8"/>
  <sheetViews>
    <sheetView tabSelected="1" topLeftCell="F1" workbookViewId="0">
      <selection activeCell="U15" sqref="U15"/>
    </sheetView>
  </sheetViews>
  <sheetFormatPr defaultRowHeight="12.75" x14ac:dyDescent="0.2"/>
  <cols>
    <col min="2" max="7" width="9.5703125" bestFit="1" customWidth="1"/>
  </cols>
  <sheetData>
    <row r="1" spans="1:19" ht="63" x14ac:dyDescent="0.2">
      <c r="A1" s="1" t="s">
        <v>147</v>
      </c>
      <c r="B1" s="2" t="s">
        <v>148</v>
      </c>
      <c r="C1" s="2" t="s">
        <v>149</v>
      </c>
      <c r="D1" s="2" t="s">
        <v>150</v>
      </c>
      <c r="E1" s="2" t="s">
        <v>151</v>
      </c>
      <c r="F1" s="2" t="s">
        <v>152</v>
      </c>
      <c r="G1" s="2" t="s">
        <v>153</v>
      </c>
    </row>
    <row r="2" spans="1:19" ht="31.5" x14ac:dyDescent="0.2">
      <c r="A2" s="3" t="s">
        <v>117</v>
      </c>
      <c r="B2" s="4">
        <v>87.758605954575344</v>
      </c>
      <c r="C2" s="5">
        <v>93.265115589764378</v>
      </c>
      <c r="D2" s="4">
        <v>88.80741738148393</v>
      </c>
      <c r="E2" s="5">
        <v>87.593902890290991</v>
      </c>
      <c r="F2" s="4">
        <v>77.465845201764864</v>
      </c>
      <c r="G2" s="5">
        <v>79.634920657642624</v>
      </c>
      <c r="I2" s="66" t="s">
        <v>204</v>
      </c>
    </row>
    <row r="3" spans="1:19" ht="15.75" x14ac:dyDescent="0.2">
      <c r="A3" s="6"/>
      <c r="B3" s="4">
        <v>89.115383865582388</v>
      </c>
      <c r="C3" s="5">
        <v>98.528212041116475</v>
      </c>
      <c r="D3" s="4">
        <v>89.228474109034309</v>
      </c>
      <c r="E3" s="5">
        <v>88.756128610263005</v>
      </c>
      <c r="F3" s="4">
        <v>73.741092109626337</v>
      </c>
      <c r="G3" s="5">
        <v>75.066977818052806</v>
      </c>
      <c r="I3" s="83" t="s">
        <v>201</v>
      </c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15.75" x14ac:dyDescent="0.2">
      <c r="A4" s="6"/>
      <c r="B4" s="4">
        <v>89.002235327651178</v>
      </c>
      <c r="C4" s="5">
        <v>99.477051051030486</v>
      </c>
      <c r="D4" s="4">
        <v>88.550342289389448</v>
      </c>
      <c r="E4" s="5">
        <v>87.324797431112103</v>
      </c>
      <c r="F4" s="4">
        <v>75.245394894046257</v>
      </c>
      <c r="G4" s="5">
        <v>72.938424571794215</v>
      </c>
    </row>
    <row r="5" spans="1:19" ht="15.75" x14ac:dyDescent="0.2">
      <c r="A5" s="6"/>
      <c r="B5" s="4">
        <v>89.205564172237416</v>
      </c>
      <c r="C5" s="5">
        <v>96.865095473177533</v>
      </c>
      <c r="D5" s="4">
        <v>88.9508757335892</v>
      </c>
      <c r="E5" s="5">
        <v>86.793179774855844</v>
      </c>
      <c r="F5" s="4">
        <v>77.271926263227471</v>
      </c>
      <c r="G5" s="5">
        <v>85.425936949844584</v>
      </c>
    </row>
    <row r="6" spans="1:19" ht="15.75" x14ac:dyDescent="0.2">
      <c r="A6" s="6"/>
      <c r="B6" s="4">
        <v>89.285161924240413</v>
      </c>
      <c r="C6" s="5">
        <v>96.822082311249304</v>
      </c>
      <c r="D6" s="4">
        <v>89.738400816340175</v>
      </c>
      <c r="E6" s="5">
        <v>87.075602063871585</v>
      </c>
      <c r="F6" s="4">
        <v>70.03406743806471</v>
      </c>
      <c r="G6" s="5">
        <v>98.055352877645547</v>
      </c>
    </row>
    <row r="7" spans="1:19" ht="15.75" x14ac:dyDescent="0.2">
      <c r="A7" s="6"/>
      <c r="B7" s="4">
        <v>90.27406254611391</v>
      </c>
      <c r="C7" s="5">
        <v>97.445185445114276</v>
      </c>
      <c r="D7" s="4">
        <v>93.890318218511226</v>
      </c>
      <c r="E7" s="5">
        <v>83.222593999597649</v>
      </c>
      <c r="F7" s="4">
        <v>67.407835734878034</v>
      </c>
      <c r="G7" s="5">
        <v>118.7732711412291</v>
      </c>
    </row>
    <row r="8" spans="1:19" ht="15.75" x14ac:dyDescent="0.2">
      <c r="A8" s="6"/>
      <c r="B8" s="4">
        <v>90.729391806482397</v>
      </c>
      <c r="C8" s="5">
        <v>96.7157704314847</v>
      </c>
      <c r="D8" s="4">
        <v>97.213279216947186</v>
      </c>
      <c r="E8" s="5">
        <v>79.246511142608355</v>
      </c>
      <c r="F8" s="4">
        <v>66.99292982628188</v>
      </c>
      <c r="G8" s="5">
        <v>136.65311840980127</v>
      </c>
    </row>
    <row r="9" spans="1:19" ht="15.75" x14ac:dyDescent="0.2">
      <c r="A9" s="6"/>
      <c r="B9" s="4">
        <v>90.509427495401496</v>
      </c>
      <c r="C9" s="5">
        <v>94.744729816802305</v>
      </c>
      <c r="D9" s="4">
        <v>97.855759671135942</v>
      </c>
      <c r="E9" s="5">
        <v>78.368307584881705</v>
      </c>
      <c r="F9" s="4">
        <v>65.342014519894661</v>
      </c>
      <c r="G9" s="5">
        <v>148.1473059395976</v>
      </c>
    </row>
    <row r="10" spans="1:19" ht="15.75" x14ac:dyDescent="0.2">
      <c r="A10" s="6"/>
      <c r="B10" s="4">
        <v>90.17053173474369</v>
      </c>
      <c r="C10" s="5">
        <v>93.41424740974756</v>
      </c>
      <c r="D10" s="4">
        <v>100.16412408274256</v>
      </c>
      <c r="E10" s="5">
        <v>81.37990259866595</v>
      </c>
      <c r="F10" s="4">
        <v>60.669146439363011</v>
      </c>
      <c r="G10" s="5">
        <v>142.32926039982411</v>
      </c>
    </row>
    <row r="11" spans="1:19" ht="15.75" x14ac:dyDescent="0.2">
      <c r="A11" s="6"/>
      <c r="B11" s="4">
        <v>91.911323856713693</v>
      </c>
      <c r="C11" s="5">
        <v>92.740766560078882</v>
      </c>
      <c r="D11" s="4">
        <v>102.859413875014</v>
      </c>
      <c r="E11" s="5">
        <v>85.493243388089795</v>
      </c>
      <c r="F11" s="4">
        <v>58.342981938974503</v>
      </c>
      <c r="G11" s="5">
        <v>152.5334156591606</v>
      </c>
    </row>
    <row r="12" spans="1:19" ht="15.75" x14ac:dyDescent="0.2">
      <c r="A12" s="6"/>
      <c r="B12" s="4">
        <v>91.923890661924034</v>
      </c>
      <c r="C12" s="5">
        <v>92.950064066379284</v>
      </c>
      <c r="D12" s="4">
        <v>103.63007715222304</v>
      </c>
      <c r="E12" s="5">
        <v>86.878806940451057</v>
      </c>
      <c r="F12" s="4">
        <v>60.269693163702364</v>
      </c>
      <c r="G12" s="5">
        <v>140.91022490231839</v>
      </c>
    </row>
    <row r="13" spans="1:19" ht="15.75" x14ac:dyDescent="0.2">
      <c r="A13" s="6"/>
      <c r="B13" s="4">
        <v>94.416366923241185</v>
      </c>
      <c r="C13" s="5">
        <v>96.691606573589937</v>
      </c>
      <c r="D13" s="4">
        <v>104.40074042943208</v>
      </c>
      <c r="E13" s="5">
        <v>90.05798989637843</v>
      </c>
      <c r="F13" s="4">
        <v>61.040444382839574</v>
      </c>
      <c r="G13" s="5">
        <v>142.18735685007354</v>
      </c>
    </row>
    <row r="14" spans="1:19" ht="31.5" x14ac:dyDescent="0.2">
      <c r="A14" s="3" t="s">
        <v>154</v>
      </c>
      <c r="B14" s="4">
        <v>92.156538286675854</v>
      </c>
      <c r="C14" s="5">
        <v>90.062057449133604</v>
      </c>
      <c r="D14" s="4">
        <v>103.85249495614576</v>
      </c>
      <c r="E14" s="5">
        <v>89.98204385551675</v>
      </c>
      <c r="F14" s="4">
        <v>59.942532082729002</v>
      </c>
      <c r="G14" s="5">
        <v>146.48961447205656</v>
      </c>
    </row>
    <row r="15" spans="1:19" ht="15.75" x14ac:dyDescent="0.2">
      <c r="A15" s="6"/>
      <c r="B15" s="4">
        <v>92.976121341912702</v>
      </c>
      <c r="C15" s="5">
        <v>96.040004493642655</v>
      </c>
      <c r="D15" s="4">
        <v>103.54908041177944</v>
      </c>
      <c r="E15" s="5">
        <v>88.363988756585798</v>
      </c>
      <c r="F15" s="4">
        <v>57.784509684848793</v>
      </c>
      <c r="G15" s="5">
        <v>140.10137466874014</v>
      </c>
    </row>
    <row r="16" spans="1:19" ht="15.75" x14ac:dyDescent="0.2">
      <c r="A16" s="6"/>
      <c r="B16" s="4">
        <v>94.331175320089514</v>
      </c>
      <c r="C16" s="5">
        <v>100.69611660829993</v>
      </c>
      <c r="D16" s="4">
        <v>104.70536491340377</v>
      </c>
      <c r="E16" s="5">
        <v>87.353602902488291</v>
      </c>
      <c r="F16" s="4">
        <v>60.834806641456254</v>
      </c>
      <c r="G16" s="5">
        <v>131.59619190959896</v>
      </c>
    </row>
    <row r="17" spans="1:9" ht="15.75" x14ac:dyDescent="0.2">
      <c r="A17" s="6"/>
      <c r="B17" s="4">
        <v>92.695001689523522</v>
      </c>
      <c r="C17" s="5">
        <v>99.431864846295497</v>
      </c>
      <c r="D17" s="4">
        <v>104.89218967162732</v>
      </c>
      <c r="E17" s="5">
        <v>85.021175026598286</v>
      </c>
      <c r="F17" s="4">
        <v>60.4496316355254</v>
      </c>
      <c r="G17" s="5">
        <v>124.09465425687556</v>
      </c>
    </row>
    <row r="18" spans="1:9" ht="15.75" x14ac:dyDescent="0.2">
      <c r="A18" s="6"/>
      <c r="B18" s="4">
        <v>94.154672946507702</v>
      </c>
      <c r="C18" s="5">
        <v>100.07491141322255</v>
      </c>
      <c r="D18" s="4">
        <v>109.23117267241589</v>
      </c>
      <c r="E18" s="5">
        <v>84.926941904142865</v>
      </c>
      <c r="F18" s="4">
        <v>58.160614429413393</v>
      </c>
      <c r="G18" s="5">
        <v>136.00165211321908</v>
      </c>
    </row>
    <row r="19" spans="1:9" ht="15.75" x14ac:dyDescent="0.2">
      <c r="A19" s="6"/>
      <c r="B19" s="4">
        <v>92.992733071147967</v>
      </c>
      <c r="C19" s="5">
        <v>96.968964693013902</v>
      </c>
      <c r="D19" s="4">
        <v>109.83407723036625</v>
      </c>
      <c r="E19" s="5">
        <v>84.367417211326156</v>
      </c>
      <c r="F19" s="4">
        <v>61.844862072909976</v>
      </c>
      <c r="G19" s="5">
        <v>128.31459553398184</v>
      </c>
    </row>
    <row r="20" spans="1:9" ht="15.75" x14ac:dyDescent="0.2">
      <c r="A20" s="6"/>
      <c r="B20" s="4">
        <v>95.529043915078361</v>
      </c>
      <c r="C20" s="5">
        <v>96.598562709938406</v>
      </c>
      <c r="D20" s="4">
        <v>110.56018364754595</v>
      </c>
      <c r="E20" s="5">
        <v>87.617898444115696</v>
      </c>
      <c r="F20" s="4">
        <v>75.369840468544353</v>
      </c>
      <c r="G20" s="5">
        <v>124.79127168292385</v>
      </c>
    </row>
    <row r="21" spans="1:9" ht="15.75" x14ac:dyDescent="0.2">
      <c r="A21" s="6"/>
      <c r="B21" s="4">
        <v>95.197592354034043</v>
      </c>
      <c r="C21" s="5">
        <v>97.172485848553706</v>
      </c>
      <c r="D21" s="4">
        <v>109.5716256057344</v>
      </c>
      <c r="E21" s="5">
        <v>86.614446938988749</v>
      </c>
      <c r="F21" s="4">
        <v>79.633879945048577</v>
      </c>
      <c r="G21" s="5">
        <v>115.13313660414912</v>
      </c>
      <c r="I21" t="s">
        <v>200</v>
      </c>
    </row>
    <row r="22" spans="1:9" ht="15.75" x14ac:dyDescent="0.2">
      <c r="A22" s="6"/>
      <c r="B22" s="4">
        <v>93.663688826377282</v>
      </c>
      <c r="C22" s="5">
        <v>97.874566537982346</v>
      </c>
      <c r="D22" s="4">
        <v>108.97765567954676</v>
      </c>
      <c r="E22" s="5">
        <v>85.714195401933523</v>
      </c>
      <c r="F22" s="4">
        <v>72.929758947259202</v>
      </c>
      <c r="G22" s="5">
        <v>108.41431200943732</v>
      </c>
      <c r="I22" s="66" t="s">
        <v>205</v>
      </c>
    </row>
    <row r="23" spans="1:9" ht="15.75" x14ac:dyDescent="0.2">
      <c r="A23" s="6"/>
      <c r="B23" s="4">
        <v>91.728617831842556</v>
      </c>
      <c r="C23" s="5">
        <v>95.816668375317477</v>
      </c>
      <c r="D23" s="4">
        <v>110.72880801767289</v>
      </c>
      <c r="E23" s="5">
        <v>85.193345694609093</v>
      </c>
      <c r="F23" s="4">
        <v>69.371797100463894</v>
      </c>
      <c r="G23" s="5">
        <v>96.364849719747397</v>
      </c>
    </row>
    <row r="24" spans="1:9" ht="15.75" x14ac:dyDescent="0.2">
      <c r="A24" s="6"/>
      <c r="B24" s="4">
        <v>92.617422574156521</v>
      </c>
      <c r="C24" s="5">
        <v>93.7681687178667</v>
      </c>
      <c r="D24" s="4">
        <v>107.33998914109013</v>
      </c>
      <c r="E24" s="5">
        <v>86.52885563934278</v>
      </c>
      <c r="F24" s="4">
        <v>75.746520370796077</v>
      </c>
      <c r="G24" s="5">
        <v>108.88968890110174</v>
      </c>
    </row>
    <row r="25" spans="1:9" ht="15.75" x14ac:dyDescent="0.2">
      <c r="A25" s="6"/>
      <c r="B25" s="4">
        <v>92.229009699197945</v>
      </c>
      <c r="C25" s="5">
        <v>93.391584224460971</v>
      </c>
      <c r="D25" s="4">
        <v>101.46488439102781</v>
      </c>
      <c r="E25" s="5">
        <v>86.811875986372044</v>
      </c>
      <c r="F25" s="4">
        <v>79.209668636337355</v>
      </c>
      <c r="G25" s="5">
        <v>111.11047945469821</v>
      </c>
    </row>
    <row r="26" spans="1:9" ht="31.5" x14ac:dyDescent="0.2">
      <c r="A26" s="3" t="s">
        <v>155</v>
      </c>
      <c r="B26" s="4">
        <v>90.139993424494165</v>
      </c>
      <c r="C26" s="5">
        <v>91.421894184120291</v>
      </c>
      <c r="D26" s="4">
        <v>94.790934713521807</v>
      </c>
      <c r="E26" s="5">
        <v>86.960439306952566</v>
      </c>
      <c r="F26" s="4">
        <v>77.224135101435607</v>
      </c>
      <c r="G26" s="5">
        <v>110.48204944866001</v>
      </c>
    </row>
    <row r="27" spans="1:9" ht="15.75" x14ac:dyDescent="0.2">
      <c r="A27" s="6"/>
      <c r="B27" s="4">
        <v>88.258113482845019</v>
      </c>
      <c r="C27" s="5">
        <v>92.080837574267306</v>
      </c>
      <c r="D27" s="4">
        <v>94.750628709048854</v>
      </c>
      <c r="E27" s="5">
        <v>85.148139218349684</v>
      </c>
      <c r="F27" s="4">
        <v>74.801394689329172</v>
      </c>
      <c r="G27" s="5">
        <v>92.883756842291263</v>
      </c>
    </row>
    <row r="28" spans="1:9" ht="15.75" x14ac:dyDescent="0.2">
      <c r="A28" s="6"/>
      <c r="B28" s="4">
        <v>88.344400383396064</v>
      </c>
      <c r="C28" s="5">
        <v>94.410484687967127</v>
      </c>
      <c r="D28" s="4">
        <v>91.169679489710376</v>
      </c>
      <c r="E28" s="5">
        <v>84.301268809956127</v>
      </c>
      <c r="F28" s="4">
        <v>74.462641711982315</v>
      </c>
      <c r="G28" s="5">
        <v>95.039902445445861</v>
      </c>
    </row>
    <row r="29" spans="1:9" ht="15.75" x14ac:dyDescent="0.2">
      <c r="A29" s="6"/>
      <c r="B29" s="4">
        <v>86.739687723394695</v>
      </c>
      <c r="C29" s="5">
        <v>91.201610820525744</v>
      </c>
      <c r="D29" s="4">
        <v>88.156189962685602</v>
      </c>
      <c r="E29" s="5">
        <v>82.350155115284196</v>
      </c>
      <c r="F29" s="4">
        <v>76.948259236682176</v>
      </c>
      <c r="G29" s="5">
        <v>97.707044164621337</v>
      </c>
    </row>
    <row r="30" spans="1:9" ht="15.75" x14ac:dyDescent="0.2">
      <c r="A30" s="6"/>
      <c r="B30" s="4">
        <v>85.215720600193649</v>
      </c>
      <c r="C30" s="5">
        <v>89.638685429473043</v>
      </c>
      <c r="D30" s="4">
        <v>80.733770252111213</v>
      </c>
      <c r="E30" s="5">
        <v>84.34450086408647</v>
      </c>
      <c r="F30" s="4">
        <v>80.864636449670826</v>
      </c>
      <c r="G30" s="5">
        <v>86.160133576814914</v>
      </c>
    </row>
    <row r="31" spans="1:9" ht="15.75" x14ac:dyDescent="0.2">
      <c r="A31" s="6"/>
      <c r="B31" s="4">
        <v>86.043333462635445</v>
      </c>
      <c r="C31" s="5">
        <v>90.125956654650793</v>
      </c>
      <c r="D31" s="4">
        <v>76.302001215545474</v>
      </c>
      <c r="E31" s="5">
        <v>87.078770303783244</v>
      </c>
      <c r="F31" s="4">
        <v>87.84620625232786</v>
      </c>
      <c r="G31" s="5">
        <v>81.594541106579129</v>
      </c>
    </row>
    <row r="32" spans="1:9" ht="15.75" x14ac:dyDescent="0.2">
      <c r="A32" s="6"/>
      <c r="B32" s="4">
        <v>88.081116423810755</v>
      </c>
      <c r="C32" s="5">
        <v>90.656866920359093</v>
      </c>
      <c r="D32" s="4">
        <v>72.67323771932314</v>
      </c>
      <c r="E32" s="5">
        <v>93.263885328407497</v>
      </c>
      <c r="F32" s="4">
        <v>88.774300439720804</v>
      </c>
      <c r="G32" s="5">
        <v>90.633180253735162</v>
      </c>
    </row>
    <row r="33" spans="1:7" ht="15.75" x14ac:dyDescent="0.2">
      <c r="A33" s="6"/>
      <c r="B33" s="4">
        <v>89.605437531773276</v>
      </c>
      <c r="C33" s="5">
        <v>88.297792230845005</v>
      </c>
      <c r="D33" s="4">
        <v>71.679224224864967</v>
      </c>
      <c r="E33" s="5">
        <v>100.1708945483246</v>
      </c>
      <c r="F33" s="4">
        <v>93.931160586026166</v>
      </c>
      <c r="G33" s="5">
        <v>89.321834406632959</v>
      </c>
    </row>
    <row r="34" spans="1:7" ht="15.75" x14ac:dyDescent="0.2">
      <c r="A34" s="6"/>
      <c r="B34" s="4">
        <v>92.916808075989309</v>
      </c>
      <c r="C34" s="5">
        <v>88.164308608522816</v>
      </c>
      <c r="D34" s="4">
        <v>73.871718291794636</v>
      </c>
      <c r="E34" s="5">
        <v>110.71826782220974</v>
      </c>
      <c r="F34" s="4">
        <v>90.023767976284518</v>
      </c>
      <c r="G34" s="5">
        <v>98.764870626398391</v>
      </c>
    </row>
    <row r="35" spans="1:7" ht="15.75" x14ac:dyDescent="0.2">
      <c r="A35" s="6"/>
      <c r="B35" s="4">
        <v>93.39298140003315</v>
      </c>
      <c r="C35" s="5">
        <v>86.294496465656309</v>
      </c>
      <c r="D35" s="4">
        <v>75.820644918632922</v>
      </c>
      <c r="E35" s="5">
        <v>109.84314535366859</v>
      </c>
      <c r="F35" s="4">
        <v>93.36709186665577</v>
      </c>
      <c r="G35" s="5">
        <v>106.56956586267987</v>
      </c>
    </row>
    <row r="36" spans="1:7" ht="15.75" x14ac:dyDescent="0.2">
      <c r="A36" s="6"/>
      <c r="B36" s="4">
        <v>95.147274415000183</v>
      </c>
      <c r="C36" s="5">
        <v>86.778113051292394</v>
      </c>
      <c r="D36" s="4">
        <v>80.469142876431462</v>
      </c>
      <c r="E36" s="5">
        <v>107.35627715922566</v>
      </c>
      <c r="F36" s="4">
        <v>101.52038267365661</v>
      </c>
      <c r="G36" s="5">
        <v>111.11047945469821</v>
      </c>
    </row>
    <row r="37" spans="1:7" ht="15.75" x14ac:dyDescent="0.2">
      <c r="A37" s="6"/>
      <c r="B37" s="4">
        <v>94.581450850685741</v>
      </c>
      <c r="C37" s="5">
        <v>85.48827994922695</v>
      </c>
      <c r="D37" s="4">
        <v>86.407422121413632</v>
      </c>
      <c r="E37" s="5">
        <v>101.28138884243606</v>
      </c>
      <c r="F37" s="4">
        <v>104.43271614317769</v>
      </c>
      <c r="G37" s="5">
        <v>112.81332205170507</v>
      </c>
    </row>
    <row r="38" spans="1:7" ht="31.5" x14ac:dyDescent="0.2">
      <c r="A38" s="3" t="s">
        <v>156</v>
      </c>
      <c r="B38" s="4">
        <v>95.474361974941417</v>
      </c>
      <c r="C38" s="5">
        <v>89.11041491590143</v>
      </c>
      <c r="D38" s="4">
        <v>89.325117330592803</v>
      </c>
      <c r="E38" s="5">
        <v>98.489330941442745</v>
      </c>
      <c r="F38" s="4">
        <v>102.01839327387117</v>
      </c>
      <c r="G38" s="5">
        <v>116.21900724571881</v>
      </c>
    </row>
    <row r="39" spans="1:7" ht="15.75" x14ac:dyDescent="0.2">
      <c r="A39" s="6"/>
      <c r="B39" s="4">
        <v>97.15121661420055</v>
      </c>
      <c r="C39" s="5">
        <v>91.190111690047601</v>
      </c>
      <c r="D39" s="4">
        <v>92.670289863953144</v>
      </c>
      <c r="E39" s="5">
        <v>98.448450620564032</v>
      </c>
      <c r="F39" s="4">
        <v>99.024681023750603</v>
      </c>
      <c r="G39" s="5">
        <v>127.71319477551518</v>
      </c>
    </row>
    <row r="40" spans="1:7" ht="15.75" x14ac:dyDescent="0.2">
      <c r="A40" s="6"/>
      <c r="B40" s="4">
        <v>95.318321566275998</v>
      </c>
      <c r="C40" s="5">
        <v>91.335141315377967</v>
      </c>
      <c r="D40" s="4">
        <v>93.78268472314258</v>
      </c>
      <c r="E40" s="5">
        <v>95.80987996876101</v>
      </c>
      <c r="F40" s="4">
        <v>95.029340692251878</v>
      </c>
      <c r="G40" s="5">
        <v>116.78662144472109</v>
      </c>
    </row>
    <row r="41" spans="1:7" ht="15.75" x14ac:dyDescent="0.2">
      <c r="A41" s="6"/>
      <c r="B41" s="4">
        <v>94.481414561454358</v>
      </c>
      <c r="C41" s="5">
        <v>91.226156285357277</v>
      </c>
      <c r="D41" s="4">
        <v>91.970004520439502</v>
      </c>
      <c r="E41" s="5">
        <v>95.5234616607178</v>
      </c>
      <c r="F41" s="4">
        <v>95.550158699875155</v>
      </c>
      <c r="G41" s="5">
        <v>109.97525105669361</v>
      </c>
    </row>
    <row r="42" spans="1:7" ht="15.75" x14ac:dyDescent="0.2">
      <c r="A42" s="6"/>
      <c r="B42" s="4">
        <v>95.365153583972386</v>
      </c>
      <c r="C42" s="5">
        <v>93.174390388597942</v>
      </c>
      <c r="D42" s="4">
        <v>91.681433909575247</v>
      </c>
      <c r="E42" s="5">
        <v>97.459466575495156</v>
      </c>
      <c r="F42" s="4">
        <v>97.836147909763298</v>
      </c>
      <c r="G42" s="5">
        <v>101.74484517116042</v>
      </c>
    </row>
    <row r="43" spans="1:7" ht="15.75" x14ac:dyDescent="0.2">
      <c r="A43" s="6"/>
      <c r="B43" s="4">
        <v>95.67253241436066</v>
      </c>
      <c r="C43" s="5">
        <v>95.984250151659694</v>
      </c>
      <c r="D43" s="4">
        <v>91.59953204347083</v>
      </c>
      <c r="E43" s="5">
        <v>95.802552251988089</v>
      </c>
      <c r="F43" s="4">
        <v>99.640906694327782</v>
      </c>
      <c r="G43" s="5">
        <v>95.359185432384663</v>
      </c>
    </row>
    <row r="44" spans="1:7" ht="15.75" x14ac:dyDescent="0.2">
      <c r="A44" s="6"/>
      <c r="B44" s="4">
        <v>94.757363283798327</v>
      </c>
      <c r="C44" s="5">
        <v>96.577393849153253</v>
      </c>
      <c r="D44" s="4">
        <v>92.716368532829577</v>
      </c>
      <c r="E44" s="5">
        <v>92.823468410365138</v>
      </c>
      <c r="F44" s="4">
        <v>95.2434661227406</v>
      </c>
      <c r="G44" s="5">
        <v>97.062028029391527</v>
      </c>
    </row>
    <row r="45" spans="1:7" ht="15.75" x14ac:dyDescent="0.2">
      <c r="A45" s="6"/>
      <c r="B45" s="4">
        <v>96.25661312238303</v>
      </c>
      <c r="C45" s="5">
        <v>97.706043517036974</v>
      </c>
      <c r="D45" s="4">
        <v>93.597984545698722</v>
      </c>
      <c r="E45" s="5">
        <v>97.732749978033752</v>
      </c>
      <c r="F45" s="4">
        <v>92.68283015883361</v>
      </c>
      <c r="G45" s="5">
        <v>96.920124479640961</v>
      </c>
    </row>
    <row r="46" spans="1:7" ht="15.75" x14ac:dyDescent="0.2">
      <c r="A46" s="6"/>
      <c r="B46" s="4">
        <v>98.20665477991173</v>
      </c>
      <c r="C46" s="5">
        <v>102.7861865485888</v>
      </c>
      <c r="D46" s="4">
        <v>96.455885824974558</v>
      </c>
      <c r="E46" s="5">
        <v>97.623897999429374</v>
      </c>
      <c r="F46" s="4">
        <v>96.937570228412625</v>
      </c>
      <c r="G46" s="5">
        <v>84.909924041660631</v>
      </c>
    </row>
    <row r="47" spans="1:7" ht="15.75" x14ac:dyDescent="0.2">
      <c r="A47" s="6"/>
      <c r="B47" s="4">
        <v>100.83264584369303</v>
      </c>
      <c r="C47" s="5">
        <v>102.71292088357431</v>
      </c>
      <c r="D47" s="4">
        <v>100.62421550977565</v>
      </c>
      <c r="E47" s="5">
        <v>98.51347711177408</v>
      </c>
      <c r="F47" s="4">
        <v>109.20253391617922</v>
      </c>
      <c r="G47" s="5">
        <v>84.556006492677994</v>
      </c>
    </row>
    <row r="48" spans="1:7" ht="15.75" x14ac:dyDescent="0.2">
      <c r="A48" s="6"/>
      <c r="B48" s="4">
        <v>103.61433295428654</v>
      </c>
      <c r="C48" s="5">
        <v>104.54574809405163</v>
      </c>
      <c r="D48" s="4">
        <v>102.43222201030515</v>
      </c>
      <c r="E48" s="5">
        <v>103.69492720933451</v>
      </c>
      <c r="F48" s="4">
        <v>111.40450140718174</v>
      </c>
      <c r="G48" s="5">
        <v>86.277358248348023</v>
      </c>
    </row>
    <row r="49" spans="1:7" ht="15.75" x14ac:dyDescent="0.2">
      <c r="A49" s="6"/>
      <c r="B49" s="4">
        <v>105.30744169035259</v>
      </c>
      <c r="C49" s="5">
        <v>104.89592525428293</v>
      </c>
      <c r="D49" s="4">
        <v>104.54513078573228</v>
      </c>
      <c r="E49" s="5">
        <v>105.44644022059285</v>
      </c>
      <c r="F49" s="4">
        <v>115.16787353505443</v>
      </c>
      <c r="G49" s="5">
        <v>89.17624505039538</v>
      </c>
    </row>
    <row r="50" spans="1:7" ht="31.5" x14ac:dyDescent="0.2">
      <c r="A50" s="3" t="s">
        <v>157</v>
      </c>
      <c r="B50" s="4">
        <v>108.46436790057929</v>
      </c>
      <c r="C50" s="5">
        <v>112.19354289269606</v>
      </c>
      <c r="D50" s="4">
        <v>106.75231535538185</v>
      </c>
      <c r="E50" s="5">
        <v>108.06599875182502</v>
      </c>
      <c r="F50" s="4">
        <v>115.39109879037181</v>
      </c>
      <c r="G50" s="5">
        <v>82.38514659804666</v>
      </c>
    </row>
    <row r="51" spans="1:7" ht="15.75" x14ac:dyDescent="0.2">
      <c r="A51" s="6"/>
      <c r="B51" s="4">
        <v>109.59049489417464</v>
      </c>
      <c r="C51" s="5">
        <v>107.79935753329492</v>
      </c>
      <c r="D51" s="4">
        <v>113.01687233619705</v>
      </c>
      <c r="E51" s="5">
        <v>110.66994838082267</v>
      </c>
      <c r="F51" s="4">
        <v>121.43893466758237</v>
      </c>
      <c r="G51" s="5">
        <v>82.921339296746993</v>
      </c>
    </row>
    <row r="52" spans="1:7" ht="15.75" x14ac:dyDescent="0.2">
      <c r="A52" s="6"/>
      <c r="B52" s="4">
        <v>113.22601713222268</v>
      </c>
      <c r="C52" s="5">
        <v>111.86705901567666</v>
      </c>
      <c r="D52" s="4">
        <v>114.68560941504384</v>
      </c>
      <c r="E52" s="5">
        <v>114.8060624669781</v>
      </c>
      <c r="F52" s="4">
        <v>122.79888723522031</v>
      </c>
      <c r="G52" s="5">
        <v>91.632674821543588</v>
      </c>
    </row>
    <row r="53" spans="1:7" ht="15.75" x14ac:dyDescent="0.2">
      <c r="A53" s="6"/>
      <c r="B53" s="4">
        <v>113.42338757652965</v>
      </c>
      <c r="C53" s="5">
        <v>109.13554772520646</v>
      </c>
      <c r="D53" s="4">
        <v>115.72128707519789</v>
      </c>
      <c r="E53" s="5">
        <v>117.71997767790225</v>
      </c>
      <c r="F53" s="4">
        <v>123.2266401838296</v>
      </c>
      <c r="G53" s="5">
        <v>93.308679138488898</v>
      </c>
    </row>
    <row r="54" spans="1:7" ht="15.75" x14ac:dyDescent="0.2">
      <c r="A54" s="6"/>
      <c r="B54" s="4">
        <v>111.91948288562781</v>
      </c>
      <c r="C54" s="5">
        <v>107.87762215721961</v>
      </c>
      <c r="D54" s="4">
        <v>119.05031046879797</v>
      </c>
      <c r="E54" s="5">
        <v>115.44857185006353</v>
      </c>
      <c r="F54" s="4">
        <v>117.81194844365143</v>
      </c>
      <c r="G54" s="5">
        <v>89.951913326099657</v>
      </c>
    </row>
    <row r="55" spans="1:7" ht="15.75" x14ac:dyDescent="0.2">
      <c r="A55" s="6"/>
      <c r="B55" s="4">
        <v>113.98708935188138</v>
      </c>
      <c r="C55" s="5">
        <v>116.94512065189615</v>
      </c>
      <c r="D55" s="4">
        <v>124.21668170981503</v>
      </c>
      <c r="E55" s="5">
        <v>111.73489319613547</v>
      </c>
      <c r="F55" s="4">
        <v>106.90680450371872</v>
      </c>
      <c r="G55" s="5">
        <v>98.339159977146679</v>
      </c>
    </row>
    <row r="56" spans="1:7" ht="15.75" x14ac:dyDescent="0.2">
      <c r="A56" s="6"/>
      <c r="B56" s="4">
        <v>113.03623214715803</v>
      </c>
      <c r="C56" s="5">
        <v>116.93089086552708</v>
      </c>
      <c r="D56" s="4">
        <v>127.41676304027638</v>
      </c>
      <c r="E56" s="5">
        <v>103.12208866275577</v>
      </c>
      <c r="F56" s="4">
        <v>105.83351382072843</v>
      </c>
      <c r="G56" s="5">
        <v>112.30375930487348</v>
      </c>
    </row>
    <row r="57" spans="1:7" ht="15.75" x14ac:dyDescent="0.2">
      <c r="A57" s="6"/>
      <c r="B57" s="4">
        <v>112.36511834821493</v>
      </c>
      <c r="C57" s="5">
        <v>117.44848695267625</v>
      </c>
      <c r="D57" s="4">
        <v>127.74946148544166</v>
      </c>
      <c r="E57" s="5">
        <v>100.61472799336126</v>
      </c>
      <c r="F57" s="4">
        <v>106.68034963671573</v>
      </c>
      <c r="G57" s="5">
        <v>107.5048392587632</v>
      </c>
    </row>
    <row r="58" spans="1:7" ht="15.75" x14ac:dyDescent="0.2">
      <c r="A58" s="6"/>
      <c r="B58" s="4">
        <v>112.7911867536022</v>
      </c>
      <c r="C58" s="5">
        <v>116.72262012103292</v>
      </c>
      <c r="D58" s="4">
        <v>128.80300656179838</v>
      </c>
      <c r="E58" s="5">
        <v>101.7136932881583</v>
      </c>
      <c r="F58" s="4">
        <v>107.31419011666321</v>
      </c>
      <c r="G58" s="5">
        <v>109.07867862872406</v>
      </c>
    </row>
    <row r="59" spans="1:7" ht="15.75" x14ac:dyDescent="0.2">
      <c r="A59" s="6"/>
      <c r="B59" s="4">
        <v>112.13516221452794</v>
      </c>
      <c r="C59" s="5">
        <v>113.61788309550462</v>
      </c>
      <c r="D59" s="4">
        <v>129.6457320198937</v>
      </c>
      <c r="E59" s="5">
        <v>100.68709130474834</v>
      </c>
      <c r="F59" s="4">
        <v>105.73926521559369</v>
      </c>
      <c r="G59" s="5">
        <v>119.92877147491232</v>
      </c>
    </row>
    <row r="60" spans="1:7" ht="15.75" x14ac:dyDescent="0.2">
      <c r="A60" s="6"/>
      <c r="B60" s="4">
        <v>113.72173405330747</v>
      </c>
      <c r="C60" s="5">
        <v>116.25976857159937</v>
      </c>
      <c r="D60" s="4">
        <v>131.77319635487908</v>
      </c>
      <c r="E60" s="5">
        <v>102.15381056677111</v>
      </c>
      <c r="F60" s="4">
        <v>107.23135507098331</v>
      </c>
      <c r="G60" s="5">
        <v>115.8126470805239</v>
      </c>
    </row>
    <row r="61" spans="1:7" ht="15.75" x14ac:dyDescent="0.2">
      <c r="A61" s="6"/>
      <c r="B61" s="4">
        <v>114.43535657829251</v>
      </c>
      <c r="C61" s="5">
        <v>117.39809094713374</v>
      </c>
      <c r="D61" s="4">
        <v>132.94330008170351</v>
      </c>
      <c r="E61" s="5">
        <v>103.07790023929495</v>
      </c>
      <c r="F61" s="4">
        <v>105.69191552574968</v>
      </c>
      <c r="G61" s="5">
        <v>117.05191938555907</v>
      </c>
    </row>
    <row r="62" spans="1:7" ht="31.5" x14ac:dyDescent="0.2">
      <c r="A62" s="3" t="s">
        <v>129</v>
      </c>
      <c r="B62" s="4">
        <v>114.85187578913755</v>
      </c>
      <c r="C62" s="5">
        <v>117.76263821848261</v>
      </c>
      <c r="D62" s="4">
        <v>133.59210976933571</v>
      </c>
      <c r="E62" s="5">
        <v>104.12834091536153</v>
      </c>
      <c r="F62" s="4">
        <v>101.54857016484509</v>
      </c>
      <c r="G62" s="5">
        <v>123.746652694392</v>
      </c>
    </row>
    <row r="63" spans="1:7" ht="15.75" x14ac:dyDescent="0.2">
      <c r="A63" s="6"/>
      <c r="B63" s="4">
        <v>114.17736991613302</v>
      </c>
      <c r="C63" s="5">
        <v>116.26236043040012</v>
      </c>
      <c r="D63" s="4">
        <v>134.31670683818166</v>
      </c>
      <c r="E63" s="5">
        <v>102.57230563439397</v>
      </c>
      <c r="F63" s="4">
        <v>99.827890879781535</v>
      </c>
      <c r="G63" s="5">
        <v>129.16770616045852</v>
      </c>
    </row>
    <row r="64" spans="1:7" ht="15.75" x14ac:dyDescent="0.2">
      <c r="A64" s="6"/>
      <c r="B64" s="4">
        <v>117.03560022910884</v>
      </c>
      <c r="C64" s="5">
        <v>119.71385971591253</v>
      </c>
      <c r="D64" s="4">
        <v>134.98938145390946</v>
      </c>
      <c r="E64" s="5">
        <v>105.11984187063072</v>
      </c>
      <c r="F64" s="4">
        <v>107.46852965156621</v>
      </c>
      <c r="G64" s="5">
        <v>126.02886133717146</v>
      </c>
    </row>
    <row r="65" spans="1:7" ht="15.75" x14ac:dyDescent="0.2">
      <c r="A65" s="6"/>
      <c r="B65" s="4">
        <v>114.80227136647909</v>
      </c>
      <c r="C65" s="5">
        <v>119.11328625358244</v>
      </c>
      <c r="D65" s="4">
        <v>133.58415781885435</v>
      </c>
      <c r="E65" s="5">
        <v>100.72344397308299</v>
      </c>
      <c r="F65" s="4">
        <v>105.36772795404417</v>
      </c>
      <c r="G65" s="5">
        <v>121.88839192384881</v>
      </c>
    </row>
    <row r="66" spans="1:7" ht="15.75" x14ac:dyDescent="0.2">
      <c r="A66" s="6"/>
      <c r="B66" s="4">
        <v>115.96772960055821</v>
      </c>
      <c r="C66" s="5">
        <v>123.56208672206492</v>
      </c>
      <c r="D66" s="4">
        <v>134.24659661402421</v>
      </c>
      <c r="E66" s="5">
        <v>99.762321262206854</v>
      </c>
      <c r="F66" s="4">
        <v>103.77541322390236</v>
      </c>
      <c r="G66" s="5">
        <v>121.83129263835394</v>
      </c>
    </row>
    <row r="67" spans="1:7" ht="15.75" x14ac:dyDescent="0.2">
      <c r="A67" s="6"/>
      <c r="B67" s="4">
        <v>117.14788924110486</v>
      </c>
      <c r="C67" s="5">
        <v>123.81505775136776</v>
      </c>
      <c r="D67" s="4">
        <v>133.88741294178359</v>
      </c>
      <c r="E67" s="5">
        <v>101.83684835642332</v>
      </c>
      <c r="F67" s="4">
        <v>104.57211833228651</v>
      </c>
      <c r="G67" s="5">
        <v>128.44206300832496</v>
      </c>
    </row>
    <row r="68" spans="1:7" ht="15.75" x14ac:dyDescent="0.2">
      <c r="A68" s="6"/>
      <c r="B68" s="4">
        <v>117.02092383442127</v>
      </c>
      <c r="C68" s="5">
        <v>120.48757180616607</v>
      </c>
      <c r="D68" s="4">
        <v>135.12737882484939</v>
      </c>
      <c r="E68" s="5">
        <v>103.0492783987734</v>
      </c>
      <c r="F68" s="4">
        <v>103.79663765544389</v>
      </c>
      <c r="G68" s="5">
        <v>136.78150733576604</v>
      </c>
    </row>
    <row r="69" spans="1:7" ht="15.75" x14ac:dyDescent="0.2">
      <c r="A69" s="6"/>
      <c r="B69" s="4">
        <v>116.85691699963316</v>
      </c>
      <c r="C69" s="5">
        <v>120.34036699844104</v>
      </c>
      <c r="D69" s="4">
        <v>137.30810336869291</v>
      </c>
      <c r="E69" s="5">
        <v>101.7884858833561</v>
      </c>
      <c r="F69" s="4">
        <v>100.69669537541606</v>
      </c>
      <c r="G69" s="5">
        <v>140.97809181741647</v>
      </c>
    </row>
    <row r="70" spans="1:7" ht="15.75" x14ac:dyDescent="0.2">
      <c r="A70" s="6"/>
      <c r="B70" s="4">
        <v>118.7553831835728</v>
      </c>
      <c r="C70" s="5">
        <v>121.33163008602894</v>
      </c>
      <c r="D70" s="4">
        <v>137.99371963339127</v>
      </c>
      <c r="E70" s="5">
        <v>104.68054891071921</v>
      </c>
      <c r="F70" s="4">
        <v>102.60682328544064</v>
      </c>
      <c r="G70" s="5">
        <v>146.30255979284016</v>
      </c>
    </row>
    <row r="71" spans="1:7" ht="15.75" x14ac:dyDescent="0.2">
      <c r="A71" s="6"/>
      <c r="B71" s="4">
        <v>120.43670915410218</v>
      </c>
      <c r="C71" s="5">
        <v>120.1765645863085</v>
      </c>
      <c r="D71" s="4">
        <v>137.58318251386902</v>
      </c>
      <c r="E71" s="5">
        <v>107.11269540045043</v>
      </c>
      <c r="F71" s="4">
        <v>107.27393680770234</v>
      </c>
      <c r="G71" s="5">
        <v>157.81701925831558</v>
      </c>
    </row>
    <row r="72" spans="1:7" ht="15.75" x14ac:dyDescent="0.2">
      <c r="A72" s="6"/>
      <c r="B72" s="4">
        <v>119.16398959422446</v>
      </c>
      <c r="C72" s="5">
        <v>118.96545033317093</v>
      </c>
      <c r="D72" s="4">
        <v>136.72504174872495</v>
      </c>
      <c r="E72" s="5">
        <v>104.6989104908541</v>
      </c>
      <c r="F72" s="4">
        <v>105.02031821642291</v>
      </c>
      <c r="G72" s="5">
        <v>161.50430006793746</v>
      </c>
    </row>
    <row r="73" spans="1:7" ht="15.75" x14ac:dyDescent="0.2">
      <c r="A73" s="6"/>
      <c r="B73" s="4">
        <v>121.50366816223951</v>
      </c>
      <c r="C73" s="5">
        <v>120.2596551021104</v>
      </c>
      <c r="D73" s="4">
        <v>134.8841727467522</v>
      </c>
      <c r="E73" s="5">
        <v>107.09321647639059</v>
      </c>
      <c r="F73" s="4">
        <v>101.77091424759068</v>
      </c>
      <c r="G73" s="5">
        <v>189.36690848619239</v>
      </c>
    </row>
    <row r="74" spans="1:7" ht="31.5" x14ac:dyDescent="0.2">
      <c r="A74" s="3" t="s">
        <v>158</v>
      </c>
      <c r="B74" s="4">
        <v>121.18322845539254</v>
      </c>
      <c r="C74" s="5">
        <v>113.70258915022447</v>
      </c>
      <c r="D74" s="4">
        <v>130.30705987998118</v>
      </c>
      <c r="E74" s="5">
        <v>107.85426013066595</v>
      </c>
      <c r="F74" s="4">
        <v>102.18738567798773</v>
      </c>
      <c r="G74" s="5">
        <v>223.45754698579486</v>
      </c>
    </row>
    <row r="75" spans="1:7" ht="15.75" x14ac:dyDescent="0.2">
      <c r="A75" s="6"/>
      <c r="B75" s="4">
        <v>125.69090479902566</v>
      </c>
      <c r="C75" s="5">
        <v>116.54380408778088</v>
      </c>
      <c r="D75" s="4">
        <v>130.49032139974037</v>
      </c>
      <c r="E75" s="5">
        <v>111.56694204469696</v>
      </c>
      <c r="F75" s="4">
        <v>103.83798542006231</v>
      </c>
      <c r="G75" s="5">
        <v>254.64592002740218</v>
      </c>
    </row>
    <row r="76" spans="1:7" ht="15.75" x14ac:dyDescent="0.2">
      <c r="A76" s="6"/>
      <c r="B76" s="4">
        <v>123.16736849499921</v>
      </c>
      <c r="C76" s="5">
        <v>113.59214839686318</v>
      </c>
      <c r="D76" s="4">
        <v>128.03551580378249</v>
      </c>
      <c r="E76" s="5">
        <v>110.13143441319514</v>
      </c>
      <c r="F76" s="4">
        <v>104.00098224718239</v>
      </c>
      <c r="G76" s="5">
        <v>244.65405920909572</v>
      </c>
    </row>
    <row r="77" spans="1:7" ht="15.75" x14ac:dyDescent="0.2">
      <c r="A77" s="6"/>
      <c r="B77" s="4">
        <v>124.87737442562975</v>
      </c>
      <c r="C77" s="5">
        <v>116.72879440035575</v>
      </c>
      <c r="D77" s="4">
        <v>125.43472922722889</v>
      </c>
      <c r="E77" s="5">
        <v>112.17230354785917</v>
      </c>
      <c r="F77" s="4">
        <v>105.76875412000474</v>
      </c>
      <c r="G77" s="5">
        <v>248.1577743915847</v>
      </c>
    </row>
    <row r="78" spans="1:7" ht="15.75" x14ac:dyDescent="0.2">
      <c r="A78" s="6"/>
      <c r="B78" s="4">
        <v>125.59141400424859</v>
      </c>
      <c r="C78" s="5">
        <v>116.48490496241865</v>
      </c>
      <c r="D78" s="4">
        <v>124.90596616275185</v>
      </c>
      <c r="E78" s="5">
        <v>116.40805323215682</v>
      </c>
      <c r="F78" s="4">
        <v>108.73617231916202</v>
      </c>
      <c r="G78" s="5">
        <v>238.69528530424881</v>
      </c>
    </row>
    <row r="79" spans="1:7" ht="15.75" x14ac:dyDescent="0.2">
      <c r="A79" s="6"/>
      <c r="B79" s="4">
        <v>124.802452628618</v>
      </c>
      <c r="C79" s="5">
        <v>119.11879134633429</v>
      </c>
      <c r="D79" s="4">
        <v>124.57266499413421</v>
      </c>
      <c r="E79" s="5">
        <v>115.77179594981155</v>
      </c>
      <c r="F79" s="4">
        <v>108.59135078247245</v>
      </c>
      <c r="G79" s="5">
        <v>218.52501645452986</v>
      </c>
    </row>
    <row r="80" spans="1:7" ht="15.75" x14ac:dyDescent="0.2">
      <c r="A80" s="6"/>
      <c r="B80" s="4">
        <v>127.77703181526877</v>
      </c>
      <c r="C80" s="5">
        <v>120.50702803316607</v>
      </c>
      <c r="D80" s="4">
        <v>124.97161527651369</v>
      </c>
      <c r="E80" s="5">
        <v>120.08568043943519</v>
      </c>
      <c r="F80" s="4">
        <v>112.75297530166313</v>
      </c>
      <c r="G80" s="5">
        <v>227.75519734966872</v>
      </c>
    </row>
    <row r="81" spans="1:7" ht="15.75" x14ac:dyDescent="0.2">
      <c r="A81" s="6"/>
      <c r="B81" s="4">
        <v>126.03942076469822</v>
      </c>
      <c r="C81" s="5">
        <v>123.5824440786706</v>
      </c>
      <c r="D81" s="4">
        <v>123.18786996500546</v>
      </c>
      <c r="E81" s="5">
        <v>118.40683684412153</v>
      </c>
      <c r="F81" s="4">
        <v>117.04298787034027</v>
      </c>
      <c r="G81" s="5">
        <v>190.89112301229207</v>
      </c>
    </row>
    <row r="82" spans="1:7" ht="15.75" x14ac:dyDescent="0.2">
      <c r="A82" s="6"/>
      <c r="B82" s="4">
        <v>125.20430523916504</v>
      </c>
      <c r="C82" s="5">
        <v>122.84657631862545</v>
      </c>
      <c r="D82" s="4">
        <v>123.2717085023332</v>
      </c>
      <c r="E82" s="5">
        <v>123.04233891886147</v>
      </c>
      <c r="F82" s="4">
        <v>113.85815182642875</v>
      </c>
      <c r="G82" s="5">
        <v>171.4667892819412</v>
      </c>
    </row>
    <row r="83" spans="1:7" ht="15.75" x14ac:dyDescent="0.2">
      <c r="A83" s="6"/>
      <c r="B83" s="4">
        <v>128.38765728203029</v>
      </c>
      <c r="C83" s="5">
        <v>121.42965269078697</v>
      </c>
      <c r="D83" s="4">
        <v>125.86772095856651</v>
      </c>
      <c r="E83" s="5">
        <v>135.71566732164445</v>
      </c>
      <c r="F83" s="4">
        <v>115.65778074310194</v>
      </c>
      <c r="G83" s="5">
        <v>165.16928174831463</v>
      </c>
    </row>
    <row r="84" spans="1:7" ht="15.75" x14ac:dyDescent="0.2">
      <c r="A84" s="6"/>
      <c r="B84" s="4">
        <v>132.61682077248395</v>
      </c>
      <c r="C84" s="5">
        <v>119.40756624215294</v>
      </c>
      <c r="D84" s="4">
        <v>132.28854148594056</v>
      </c>
      <c r="E84" s="5">
        <v>144.54603526914374</v>
      </c>
      <c r="F84" s="4">
        <v>124.94864019797677</v>
      </c>
      <c r="G84" s="5">
        <v>167.14948128346958</v>
      </c>
    </row>
    <row r="85" spans="1:7" ht="15.75" x14ac:dyDescent="0.2">
      <c r="A85" s="6"/>
      <c r="B85" s="4">
        <v>134.51303557126067</v>
      </c>
      <c r="C85" s="5">
        <v>118.08105420660205</v>
      </c>
      <c r="D85" s="4">
        <v>142.15401360244152</v>
      </c>
      <c r="E85" s="5">
        <v>144.15192447631054</v>
      </c>
      <c r="F85" s="4">
        <v>132.17198918898063</v>
      </c>
      <c r="G85" s="5">
        <v>164.19592168519833</v>
      </c>
    </row>
    <row r="86" spans="1:7" ht="31.5" x14ac:dyDescent="0.2">
      <c r="A86" s="3" t="s">
        <v>159</v>
      </c>
      <c r="B86" s="4">
        <v>133.98295851686106</v>
      </c>
      <c r="C86" s="5">
        <v>116.83248361820091</v>
      </c>
      <c r="D86" s="4">
        <v>146.30028287517538</v>
      </c>
      <c r="E86" s="5">
        <v>143.97962263411642</v>
      </c>
      <c r="F86" s="4">
        <v>131.4096929769461</v>
      </c>
      <c r="G86" s="5">
        <v>155.36310144441418</v>
      </c>
    </row>
    <row r="87" spans="1:7" ht="15.75" x14ac:dyDescent="0.2">
      <c r="A87" s="6"/>
      <c r="B87" s="4">
        <v>136.55284056478763</v>
      </c>
      <c r="C87" s="5">
        <v>117.23376733999937</v>
      </c>
      <c r="D87" s="4">
        <v>153.07908559290925</v>
      </c>
      <c r="E87" s="5">
        <v>149.51938827698723</v>
      </c>
      <c r="F87" s="4">
        <v>132.66620614918097</v>
      </c>
      <c r="G87" s="5">
        <v>149.99205208635505</v>
      </c>
    </row>
    <row r="88" spans="1:7" ht="15.75" x14ac:dyDescent="0.2">
      <c r="A88" s="6"/>
      <c r="B88" s="4">
        <v>137.44749933707769</v>
      </c>
      <c r="C88" s="5">
        <v>117.23526043521882</v>
      </c>
      <c r="D88" s="4">
        <v>159.30468355347213</v>
      </c>
      <c r="E88" s="5">
        <v>148.20661297090629</v>
      </c>
      <c r="F88" s="4">
        <v>135.06530275523914</v>
      </c>
      <c r="G88" s="5">
        <v>148.1473059395976</v>
      </c>
    </row>
    <row r="89" spans="1:7" ht="15.75" x14ac:dyDescent="0.2">
      <c r="A89" s="6"/>
      <c r="B89" s="4">
        <v>140.72088908821866</v>
      </c>
      <c r="C89" s="5">
        <v>118.75999362986371</v>
      </c>
      <c r="D89" s="4">
        <v>175.70560860300654</v>
      </c>
      <c r="E89" s="5">
        <v>144.49879684797833</v>
      </c>
      <c r="F89" s="4">
        <v>147.33463476458911</v>
      </c>
      <c r="G89" s="5">
        <v>137.93025035755639</v>
      </c>
    </row>
    <row r="90" spans="1:7" ht="15.75" x14ac:dyDescent="0.2">
      <c r="A90" s="6"/>
      <c r="B90" s="4">
        <v>144.84154826644291</v>
      </c>
      <c r="C90" s="5">
        <v>122.68463771359967</v>
      </c>
      <c r="D90" s="4">
        <v>181.137892333889</v>
      </c>
      <c r="E90" s="5">
        <v>146.4889861128417</v>
      </c>
      <c r="F90" s="4">
        <v>158.66061123279519</v>
      </c>
      <c r="G90" s="5">
        <v>133.81504741478977</v>
      </c>
    </row>
    <row r="91" spans="1:7" ht="15.75" x14ac:dyDescent="0.2">
      <c r="A91" s="6"/>
      <c r="B91" s="4">
        <v>154.11328914439457</v>
      </c>
      <c r="C91" s="5">
        <v>126.31134417678096</v>
      </c>
      <c r="D91" s="4">
        <v>209.01905587926578</v>
      </c>
      <c r="E91" s="5">
        <v>155.17135139779455</v>
      </c>
      <c r="F91" s="4">
        <v>166.60542677166364</v>
      </c>
      <c r="G91" s="5">
        <v>131.82839771828176</v>
      </c>
    </row>
    <row r="92" spans="1:7" ht="15.75" x14ac:dyDescent="0.2">
      <c r="A92" s="6"/>
      <c r="B92" s="4">
        <v>160.27882342555029</v>
      </c>
      <c r="C92" s="5">
        <v>127.03569696705918</v>
      </c>
      <c r="D92" s="4">
        <v>234.08260704624033</v>
      </c>
      <c r="E92" s="5">
        <v>155.21781938257939</v>
      </c>
      <c r="F92" s="4">
        <v>172.24771243101048</v>
      </c>
      <c r="G92" s="5">
        <v>144.31591009633215</v>
      </c>
    </row>
    <row r="93" spans="1:7" ht="15.75" x14ac:dyDescent="0.2">
      <c r="A93" s="6"/>
      <c r="B93" s="4">
        <v>166.55155514859419</v>
      </c>
      <c r="C93" s="5">
        <v>130.0945323012765</v>
      </c>
      <c r="D93" s="4">
        <v>245.69844209389285</v>
      </c>
      <c r="E93" s="5">
        <v>165.81404032306273</v>
      </c>
      <c r="F93" s="4">
        <v>177.61671792662614</v>
      </c>
      <c r="G93" s="5">
        <v>139.14568510976778</v>
      </c>
    </row>
    <row r="94" spans="1:7" ht="15.75" x14ac:dyDescent="0.2">
      <c r="A94" s="6"/>
      <c r="B94" s="4">
        <v>175.50013164698802</v>
      </c>
      <c r="C94" s="5">
        <v>132.24155793343277</v>
      </c>
      <c r="D94" s="4">
        <v>252.41868099934459</v>
      </c>
      <c r="E94" s="5">
        <v>187.73965766970707</v>
      </c>
      <c r="F94" s="4">
        <v>185.92606780472985</v>
      </c>
      <c r="G94" s="5">
        <v>138.44309476542685</v>
      </c>
    </row>
    <row r="95" spans="1:7" ht="15.75" x14ac:dyDescent="0.2">
      <c r="A95" s="6"/>
      <c r="B95" s="4">
        <v>178.47783515243</v>
      </c>
      <c r="C95" s="5">
        <v>128.28678440169489</v>
      </c>
      <c r="D95" s="4">
        <v>257.05942291769367</v>
      </c>
      <c r="E95" s="5">
        <v>193.93330591330133</v>
      </c>
      <c r="F95" s="4">
        <v>197.51952295926893</v>
      </c>
      <c r="G95" s="5">
        <v>141.91588918968128</v>
      </c>
    </row>
    <row r="96" spans="1:7" ht="15.75" x14ac:dyDescent="0.2">
      <c r="A96" s="6"/>
      <c r="B96" s="4">
        <v>185.3775855812267</v>
      </c>
      <c r="C96" s="5">
        <v>132.81979069186548</v>
      </c>
      <c r="D96" s="4">
        <v>268.63151058389104</v>
      </c>
      <c r="E96" s="5">
        <v>196.48145396722362</v>
      </c>
      <c r="F96" s="4">
        <v>215.847191206069</v>
      </c>
      <c r="G96" s="5">
        <v>143.2871093606405</v>
      </c>
    </row>
    <row r="97" spans="1:7" ht="15.75" x14ac:dyDescent="0.2">
      <c r="A97" s="6"/>
      <c r="B97" s="4">
        <v>190.98410210972165</v>
      </c>
      <c r="C97" s="5">
        <v>131.71298140752944</v>
      </c>
      <c r="D97" s="4">
        <v>266.24291208831647</v>
      </c>
      <c r="E97" s="5">
        <v>215.77176583406242</v>
      </c>
      <c r="F97" s="4">
        <v>219.59556923487119</v>
      </c>
      <c r="G97" s="5">
        <v>151.95842984718399</v>
      </c>
    </row>
    <row r="98" spans="1:7" ht="31.5" x14ac:dyDescent="0.2">
      <c r="A98" s="3" t="s">
        <v>160</v>
      </c>
      <c r="B98" s="4">
        <v>199.79846423778497</v>
      </c>
      <c r="C98" s="5">
        <v>136.63716662250712</v>
      </c>
      <c r="D98" s="4">
        <v>255.74487968618601</v>
      </c>
      <c r="E98" s="5">
        <v>231.28317434793033</v>
      </c>
      <c r="F98" s="4">
        <v>243.28066104280629</v>
      </c>
      <c r="G98" s="5">
        <v>170.00045260118574</v>
      </c>
    </row>
    <row r="99" spans="1:7" ht="15.75" x14ac:dyDescent="0.2">
      <c r="A99" s="6"/>
      <c r="B99" s="4">
        <v>215.38789274359644</v>
      </c>
      <c r="C99" s="5">
        <v>137.79885162246808</v>
      </c>
      <c r="D99" s="4">
        <v>252.05959861484618</v>
      </c>
      <c r="E99" s="5">
        <v>271.37625374571951</v>
      </c>
      <c r="F99" s="4">
        <v>266.99073579324295</v>
      </c>
      <c r="G99" s="5">
        <v>191.71169571302335</v>
      </c>
    </row>
    <row r="100" spans="1:7" ht="15.75" x14ac:dyDescent="0.2">
      <c r="A100" s="6"/>
      <c r="B100" s="4">
        <v>218.28860046350067</v>
      </c>
      <c r="C100" s="5">
        <v>143.52723987799146</v>
      </c>
      <c r="D100" s="4">
        <v>248.69437121714145</v>
      </c>
      <c r="E100" s="5">
        <v>271.529921878344</v>
      </c>
      <c r="F100" s="4">
        <v>279.35848540383438</v>
      </c>
      <c r="G100" s="5">
        <v>187.3126856707556</v>
      </c>
    </row>
    <row r="101" spans="1:7" ht="15.75" x14ac:dyDescent="0.2">
      <c r="A101" s="6"/>
      <c r="B101" s="4">
        <v>217.34789244831313</v>
      </c>
      <c r="C101" s="5">
        <v>148.05278721840659</v>
      </c>
      <c r="D101" s="4">
        <v>241.74949670892963</v>
      </c>
      <c r="E101" s="5">
        <v>274.13433439491234</v>
      </c>
      <c r="F101" s="4">
        <v>269.46967685631864</v>
      </c>
      <c r="G101" s="5">
        <v>178.23730864807058</v>
      </c>
    </row>
    <row r="102" spans="1:7" ht="15.75" x14ac:dyDescent="0.2">
      <c r="A102" s="6"/>
      <c r="B102" s="4">
        <v>218.50423562821504</v>
      </c>
      <c r="C102" s="5">
        <v>157.78671123218791</v>
      </c>
      <c r="D102" s="4">
        <v>239.93828373503842</v>
      </c>
      <c r="E102" s="5">
        <v>266.80375813048266</v>
      </c>
      <c r="F102" s="4">
        <v>273.49755695739918</v>
      </c>
      <c r="G102" s="5">
        <v>171.29048487164562</v>
      </c>
    </row>
    <row r="103" spans="1:7" ht="15.75" x14ac:dyDescent="0.2">
      <c r="A103" s="6"/>
      <c r="B103" s="4">
        <v>224.39714179320339</v>
      </c>
      <c r="C103" s="5">
        <v>164.37186187132193</v>
      </c>
      <c r="D103" s="4">
        <v>240.64416862839769</v>
      </c>
      <c r="E103" s="5">
        <v>273.51214389193638</v>
      </c>
      <c r="F103" s="4">
        <v>284.8797544350644</v>
      </c>
      <c r="G103" s="5">
        <v>172.06143272851554</v>
      </c>
    </row>
    <row r="104" spans="1:7" ht="15.75" x14ac:dyDescent="0.2">
      <c r="A104" s="6"/>
      <c r="B104" s="4">
        <v>220.44257233755715</v>
      </c>
      <c r="C104" s="5">
        <v>168.1842672759914</v>
      </c>
      <c r="D104" s="4">
        <v>238.86387907290225</v>
      </c>
      <c r="E104" s="5">
        <v>256.49047184558526</v>
      </c>
      <c r="F104" s="4">
        <v>267.12413542472842</v>
      </c>
      <c r="G104" s="5">
        <v>201.92875129506453</v>
      </c>
    </row>
    <row r="105" spans="1:7" ht="15.75" x14ac:dyDescent="0.2">
      <c r="A105" s="6"/>
      <c r="B105" s="4">
        <v>208.85707715418741</v>
      </c>
      <c r="C105" s="5">
        <v>170.42079469631511</v>
      </c>
      <c r="D105" s="4">
        <v>227.21353048164906</v>
      </c>
      <c r="E105" s="5">
        <v>239.36331118484659</v>
      </c>
      <c r="F105" s="4">
        <v>223.71846459087769</v>
      </c>
      <c r="G105" s="5">
        <v>207.2737850023361</v>
      </c>
    </row>
    <row r="106" spans="1:7" ht="15.75" x14ac:dyDescent="0.2">
      <c r="A106" s="6"/>
      <c r="B106" s="4">
        <v>196.72891617113527</v>
      </c>
      <c r="C106" s="5">
        <v>169.84798495038069</v>
      </c>
      <c r="D106" s="4">
        <v>203.22832764063597</v>
      </c>
      <c r="E106" s="5">
        <v>225.75923455883756</v>
      </c>
      <c r="F106" s="4">
        <v>201.71768173673604</v>
      </c>
      <c r="G106" s="5">
        <v>192.00901743631022</v>
      </c>
    </row>
    <row r="107" spans="1:7" ht="15.75" x14ac:dyDescent="0.2">
      <c r="A107" s="6"/>
      <c r="B107" s="4">
        <v>172.5608892587764</v>
      </c>
      <c r="C107" s="5">
        <v>160.87034110421607</v>
      </c>
      <c r="D107" s="4">
        <v>184.96135490379837</v>
      </c>
      <c r="E107" s="5">
        <v>190.40445828683585</v>
      </c>
      <c r="F107" s="4">
        <v>154.23029355781833</v>
      </c>
      <c r="G107" s="5">
        <v>168.86522420318119</v>
      </c>
    </row>
    <row r="108" spans="1:7" ht="15.75" x14ac:dyDescent="0.2">
      <c r="A108" s="6"/>
      <c r="B108" s="4">
        <v>157.26869588506244</v>
      </c>
      <c r="C108" s="5">
        <v>146.04312485825585</v>
      </c>
      <c r="D108" s="4">
        <v>159.64891697047051</v>
      </c>
      <c r="E108" s="5">
        <v>178.16561426292276</v>
      </c>
      <c r="F108" s="4">
        <v>134.57648587661723</v>
      </c>
      <c r="G108" s="5">
        <v>171.70329519819262</v>
      </c>
    </row>
    <row r="109" spans="1:7" ht="15.75" x14ac:dyDescent="0.2">
      <c r="A109" s="6"/>
      <c r="B109" s="4">
        <v>148.12991288699331</v>
      </c>
      <c r="C109" s="5">
        <v>135.2676320813234</v>
      </c>
      <c r="D109" s="4">
        <v>142.02949296033125</v>
      </c>
      <c r="E109" s="5">
        <v>174.26049729701117</v>
      </c>
      <c r="F109" s="4">
        <v>127.33676315093447</v>
      </c>
      <c r="G109" s="5">
        <v>166.73667095692258</v>
      </c>
    </row>
    <row r="110" spans="1:7" ht="31.5" x14ac:dyDescent="0.2">
      <c r="A110" s="3" t="s">
        <v>161</v>
      </c>
      <c r="B110" s="4">
        <v>146.29214879285061</v>
      </c>
      <c r="C110" s="5">
        <v>126.37798029382081</v>
      </c>
      <c r="D110" s="4">
        <v>122.24918936217198</v>
      </c>
      <c r="E110" s="5">
        <v>184.53411367510989</v>
      </c>
      <c r="F110" s="4">
        <v>134.39522962544004</v>
      </c>
      <c r="G110" s="5">
        <v>177.52134073796609</v>
      </c>
    </row>
    <row r="111" spans="1:7" ht="15.75" x14ac:dyDescent="0.2">
      <c r="A111" s="6"/>
      <c r="B111" s="4">
        <v>141.29647359812404</v>
      </c>
      <c r="C111" s="5">
        <v>120.43309940636264</v>
      </c>
      <c r="D111" s="4">
        <v>114.30339075275326</v>
      </c>
      <c r="E111" s="5">
        <v>177.29940536445457</v>
      </c>
      <c r="F111" s="4">
        <v>131.76432476108982</v>
      </c>
      <c r="G111" s="5">
        <v>187.7383963200073</v>
      </c>
    </row>
    <row r="112" spans="1:7" ht="15.75" x14ac:dyDescent="0.2">
      <c r="A112" s="6"/>
      <c r="B112" s="4">
        <v>143.10479308328286</v>
      </c>
      <c r="C112" s="5">
        <v>124.12162349925117</v>
      </c>
      <c r="D112" s="4">
        <v>117.66792246480034</v>
      </c>
      <c r="E112" s="5">
        <v>177.72569685152945</v>
      </c>
      <c r="F112" s="4">
        <v>129.46043343701695</v>
      </c>
      <c r="G112" s="5">
        <v>190.15075666576703</v>
      </c>
    </row>
    <row r="113" spans="1:7" ht="15.75" x14ac:dyDescent="0.2">
      <c r="A113" s="6"/>
      <c r="B113" s="4">
        <v>147.44788725499083</v>
      </c>
      <c r="C113" s="5">
        <v>127.61356072446321</v>
      </c>
      <c r="D113" s="4">
        <v>117.38401025432866</v>
      </c>
      <c r="E113" s="5">
        <v>178.93159413944949</v>
      </c>
      <c r="F113" s="4">
        <v>147.80888267713351</v>
      </c>
      <c r="G113" s="5">
        <v>193.65577434460616</v>
      </c>
    </row>
    <row r="114" spans="1:7" ht="15.75" x14ac:dyDescent="0.2">
      <c r="A114" s="6"/>
      <c r="B114" s="4">
        <v>157.56849098624417</v>
      </c>
      <c r="C114" s="5">
        <v>133.38804206689701</v>
      </c>
      <c r="D114" s="4">
        <v>123.65954373666703</v>
      </c>
      <c r="E114" s="5">
        <v>185.46327203182551</v>
      </c>
      <c r="F114" s="4">
        <v>167.76704947182728</v>
      </c>
      <c r="G114" s="5">
        <v>227.83403265508576</v>
      </c>
    </row>
    <row r="115" spans="1:7" ht="15.75" x14ac:dyDescent="0.2">
      <c r="A115" s="6"/>
      <c r="B115" s="4">
        <v>158.11072139347499</v>
      </c>
      <c r="C115" s="5">
        <v>137.29941443481704</v>
      </c>
      <c r="D115" s="4">
        <v>122.83094922018893</v>
      </c>
      <c r="E115" s="5">
        <v>185.32569987441585</v>
      </c>
      <c r="F115" s="4">
        <v>160.56288336220126</v>
      </c>
      <c r="G115" s="5">
        <v>233.10883127207666</v>
      </c>
    </row>
    <row r="116" spans="1:7" ht="15.75" x14ac:dyDescent="0.2">
      <c r="A116" s="6"/>
      <c r="B116" s="4">
        <v>154.24010294447643</v>
      </c>
      <c r="C116" s="5">
        <v>139.54392732762503</v>
      </c>
      <c r="D116" s="4">
        <v>125.91849482343065</v>
      </c>
      <c r="E116" s="5">
        <v>167.04864043735782</v>
      </c>
      <c r="F116" s="4">
        <v>144.65138678238557</v>
      </c>
      <c r="G116" s="5">
        <v>261.47664089948648</v>
      </c>
    </row>
    <row r="117" spans="1:7" ht="15.75" x14ac:dyDescent="0.2">
      <c r="A117" s="6"/>
      <c r="B117" s="4">
        <v>159.49910202301584</v>
      </c>
      <c r="C117" s="5">
        <v>140.01627607727266</v>
      </c>
      <c r="D117" s="4">
        <v>129.29552184645743</v>
      </c>
      <c r="E117" s="5">
        <v>162.01135523148679</v>
      </c>
      <c r="F117" s="4">
        <v>157.31555954088296</v>
      </c>
      <c r="G117" s="5">
        <v>318.37007410205928</v>
      </c>
    </row>
    <row r="118" spans="1:7" ht="15.75" x14ac:dyDescent="0.2">
      <c r="A118" s="6"/>
      <c r="B118" s="4">
        <v>159.9183788692977</v>
      </c>
      <c r="C118" s="5">
        <v>138.44418900981358</v>
      </c>
      <c r="D118" s="4">
        <v>144.04168746383789</v>
      </c>
      <c r="E118" s="5">
        <v>157.69735415756284</v>
      </c>
      <c r="F118" s="4">
        <v>150.59064787693274</v>
      </c>
      <c r="G118" s="5">
        <v>326.91199206585441</v>
      </c>
    </row>
    <row r="119" spans="1:7" ht="15.75" x14ac:dyDescent="0.2">
      <c r="A119" s="6"/>
      <c r="B119" s="4">
        <v>162.96909741792513</v>
      </c>
      <c r="C119" s="5">
        <v>134.37270593337431</v>
      </c>
      <c r="D119" s="4">
        <v>157.54582898344134</v>
      </c>
      <c r="E119" s="5">
        <v>166.09979495702345</v>
      </c>
      <c r="F119" s="4">
        <v>152.87073582364314</v>
      </c>
      <c r="G119" s="5">
        <v>321.3276880874667</v>
      </c>
    </row>
    <row r="120" spans="1:7" ht="15.75" x14ac:dyDescent="0.2">
      <c r="A120" s="6"/>
      <c r="B120" s="4">
        <v>174.87180913275259</v>
      </c>
      <c r="C120" s="5">
        <v>137.5265948049107</v>
      </c>
      <c r="D120" s="4">
        <v>208.08983148510376</v>
      </c>
      <c r="E120" s="5">
        <v>170.90070537926997</v>
      </c>
      <c r="F120" s="4">
        <v>162.90198754859421</v>
      </c>
      <c r="G120" s="5">
        <v>315.92460292802434</v>
      </c>
    </row>
    <row r="121" spans="1:7" ht="15.75" x14ac:dyDescent="0.2">
      <c r="A121" s="6"/>
      <c r="B121" s="4">
        <v>178.07236190804414</v>
      </c>
      <c r="C121" s="5">
        <v>136.12120273248541</v>
      </c>
      <c r="D121" s="4">
        <v>215.61779727434958</v>
      </c>
      <c r="E121" s="5">
        <v>171.04098720678661</v>
      </c>
      <c r="F121" s="4">
        <v>170.58288277730233</v>
      </c>
      <c r="G121" s="5">
        <v>333.96355417661988</v>
      </c>
    </row>
    <row r="122" spans="1:7" ht="31.5" x14ac:dyDescent="0.2">
      <c r="A122" s="8" t="s">
        <v>141</v>
      </c>
      <c r="B122" s="4">
        <v>179.99571627044674</v>
      </c>
      <c r="C122" s="5">
        <v>140.47513999809976</v>
      </c>
      <c r="D122" s="4">
        <v>201.99855938795886</v>
      </c>
      <c r="E122" s="5">
        <v>170.24224230773203</v>
      </c>
      <c r="F122" s="4">
        <v>169.97460210043764</v>
      </c>
      <c r="G122" s="5">
        <v>375.53355405991493</v>
      </c>
    </row>
    <row r="123" spans="1:7" ht="15.75" x14ac:dyDescent="0.2">
      <c r="A123" s="7"/>
      <c r="B123" s="4">
        <v>176.06900608968351</v>
      </c>
      <c r="C123" s="5">
        <v>142.01018964888362</v>
      </c>
      <c r="D123" s="4">
        <v>191.35229037750398</v>
      </c>
      <c r="E123" s="5">
        <v>164.17350067296411</v>
      </c>
      <c r="F123" s="4">
        <v>170.20963536365383</v>
      </c>
      <c r="G123" s="5">
        <v>360.81815595078041</v>
      </c>
    </row>
    <row r="124" spans="1:7" ht="15.75" x14ac:dyDescent="0.2">
      <c r="A124" s="7"/>
      <c r="B124" s="4">
        <v>168.51131675696951</v>
      </c>
      <c r="C124" s="5">
        <v>144.84932738857358</v>
      </c>
      <c r="D124" s="4">
        <v>187.40499763915005</v>
      </c>
      <c r="E124" s="5">
        <v>157.7263959586829</v>
      </c>
      <c r="F124" s="4">
        <v>175.79059437080383</v>
      </c>
      <c r="G124" s="5">
        <v>264.82287243233998</v>
      </c>
    </row>
    <row r="125" spans="1:7" ht="15.75" x14ac:dyDescent="0.2">
      <c r="A125" s="7"/>
      <c r="B125" s="4">
        <v>170.16587605730604</v>
      </c>
      <c r="C125" s="5">
        <v>150.8316758836981</v>
      </c>
      <c r="D125" s="4">
        <v>204.25218643230042</v>
      </c>
      <c r="E125" s="5">
        <v>154.80266461473462</v>
      </c>
      <c r="F125" s="4">
        <v>174.4515669735689</v>
      </c>
      <c r="G125" s="5">
        <v>233.42458202779869</v>
      </c>
    </row>
    <row r="126" spans="1:7" ht="15.75" x14ac:dyDescent="0.2">
      <c r="A126" s="7"/>
      <c r="B126" s="4">
        <v>169.64170430464134</v>
      </c>
      <c r="C126" s="5">
        <v>151.70424941662588</v>
      </c>
      <c r="D126" s="4">
        <v>209.16666641710475</v>
      </c>
      <c r="E126" s="5">
        <v>155.08503764351278</v>
      </c>
      <c r="F126" s="4">
        <v>171.26542003544955</v>
      </c>
      <c r="G126" s="5">
        <v>215.72177633082021</v>
      </c>
    </row>
    <row r="127" spans="1:7" ht="15.75" x14ac:dyDescent="0.2">
      <c r="A127" s="7"/>
      <c r="B127" s="4">
        <v>168.22037930715612</v>
      </c>
      <c r="C127" s="5">
        <v>152.44503849310087</v>
      </c>
      <c r="D127" s="4">
        <v>203.14020878978945</v>
      </c>
      <c r="E127" s="5">
        <v>151.18072511367782</v>
      </c>
      <c r="F127" s="4">
        <v>169.33347041289997</v>
      </c>
      <c r="G127" s="5">
        <v>224.94292700006645</v>
      </c>
    </row>
    <row r="128" spans="1:7" ht="15.75" x14ac:dyDescent="0.2">
      <c r="A128" s="7"/>
      <c r="B128" s="4">
        <v>172.66830259948921</v>
      </c>
      <c r="C128" s="5">
        <v>151.04659413750872</v>
      </c>
      <c r="D128" s="4">
        <v>197.8453104599167</v>
      </c>
      <c r="E128" s="5">
        <v>163.30580215652401</v>
      </c>
      <c r="F128" s="4">
        <v>175.78683308326285</v>
      </c>
      <c r="G128" s="5">
        <v>247.36368786065691</v>
      </c>
    </row>
    <row r="129" spans="1:7" ht="15.75" x14ac:dyDescent="0.2">
      <c r="A129" s="7"/>
      <c r="B129" s="4">
        <v>182.99846275822412</v>
      </c>
      <c r="C129" s="5">
        <v>155.50995358963377</v>
      </c>
      <c r="D129" s="4">
        <v>192.94065894273996</v>
      </c>
      <c r="E129" s="5">
        <v>185.22527796669166</v>
      </c>
      <c r="F129" s="4">
        <v>193.77927680412142</v>
      </c>
      <c r="G129" s="5">
        <v>262.70217155642337</v>
      </c>
    </row>
    <row r="130" spans="1:7" ht="15.75" x14ac:dyDescent="0.2">
      <c r="A130" s="7"/>
      <c r="B130" s="4">
        <v>194.18529065523586</v>
      </c>
      <c r="C130" s="5">
        <v>153.42927684569588</v>
      </c>
      <c r="D130" s="4">
        <v>198.37643141737144</v>
      </c>
      <c r="E130" s="5">
        <v>208.30938262437695</v>
      </c>
      <c r="F130" s="4">
        <v>198.99893078444723</v>
      </c>
      <c r="G130" s="5">
        <v>318.08970708861256</v>
      </c>
    </row>
    <row r="131" spans="1:7" ht="15.75" x14ac:dyDescent="0.2">
      <c r="A131" s="7"/>
      <c r="B131" s="4">
        <v>204.99676528205106</v>
      </c>
      <c r="C131" s="5">
        <v>157.76809168148947</v>
      </c>
      <c r="D131" s="4">
        <v>202.60682970125296</v>
      </c>
      <c r="E131" s="5">
        <v>219.93047524055467</v>
      </c>
      <c r="F131" s="4">
        <v>221.54270312635171</v>
      </c>
      <c r="G131" s="5">
        <v>349.28545174319464</v>
      </c>
    </row>
    <row r="132" spans="1:7" ht="15.75" x14ac:dyDescent="0.2">
      <c r="A132" s="7"/>
      <c r="B132" s="4">
        <v>212.86415679435791</v>
      </c>
      <c r="C132" s="5">
        <v>160.780435750604</v>
      </c>
      <c r="D132" s="4">
        <v>207.79065163453708</v>
      </c>
      <c r="E132" s="5">
        <v>223.3315391477324</v>
      </c>
      <c r="F132" s="4">
        <v>244.79628773279575</v>
      </c>
      <c r="G132" s="5">
        <v>373.36758987781297</v>
      </c>
    </row>
    <row r="133" spans="1:7" ht="15.75" x14ac:dyDescent="0.2">
      <c r="A133" s="7"/>
      <c r="B133" s="4">
        <v>223.3098879283188</v>
      </c>
      <c r="C133" s="5">
        <v>166.07283790312766</v>
      </c>
      <c r="D133" s="4">
        <v>208.36256055608993</v>
      </c>
      <c r="E133" s="5">
        <v>237.7788059910724</v>
      </c>
      <c r="F133" s="4">
        <v>264.4560587293584</v>
      </c>
      <c r="G133" s="5">
        <v>398.4318512140137</v>
      </c>
    </row>
    <row r="134" spans="1:7" ht="31.5" x14ac:dyDescent="0.2">
      <c r="A134" s="8" t="s">
        <v>162</v>
      </c>
      <c r="B134" s="4">
        <v>231.33532663195527</v>
      </c>
      <c r="C134" s="5">
        <v>166.84081064411217</v>
      </c>
      <c r="D134" s="4">
        <v>221.25256838910033</v>
      </c>
      <c r="E134" s="5">
        <v>244.81039004220668</v>
      </c>
      <c r="F134" s="4">
        <v>279.44492244407184</v>
      </c>
      <c r="G134" s="5">
        <v>420.16222045646981</v>
      </c>
    </row>
    <row r="135" spans="1:7" ht="15.75" x14ac:dyDescent="0.2">
      <c r="A135" s="7"/>
      <c r="B135" s="4">
        <v>237.92472647018465</v>
      </c>
      <c r="C135" s="5">
        <v>170.53123953389152</v>
      </c>
      <c r="D135" s="4">
        <v>230.03938163807854</v>
      </c>
      <c r="E135" s="5">
        <v>258.60000348311485</v>
      </c>
      <c r="F135" s="4">
        <v>281.09811095920446</v>
      </c>
      <c r="G135" s="5">
        <v>418.19722972281863</v>
      </c>
    </row>
    <row r="136" spans="1:7" ht="15.75" x14ac:dyDescent="0.2">
      <c r="A136" s="7"/>
      <c r="B136" s="4">
        <v>231.97834085171851</v>
      </c>
      <c r="C136" s="5">
        <v>174.53989274300156</v>
      </c>
      <c r="D136" s="4">
        <v>234.35320095931701</v>
      </c>
      <c r="E136" s="5">
        <v>251.22258443274924</v>
      </c>
      <c r="F136" s="4">
        <v>261.66364737798017</v>
      </c>
      <c r="G136" s="5">
        <v>372.33023566728463</v>
      </c>
    </row>
    <row r="137" spans="1:7" ht="15.75" x14ac:dyDescent="0.2">
      <c r="A137" s="7"/>
      <c r="B137" s="4">
        <v>234.87584906892647</v>
      </c>
      <c r="C137" s="5">
        <v>180.39184201251359</v>
      </c>
      <c r="D137" s="4">
        <v>228.69830486119454</v>
      </c>
      <c r="E137" s="5">
        <v>265.38086187245403</v>
      </c>
      <c r="F137" s="4">
        <v>260.92213497069798</v>
      </c>
      <c r="G137" s="5">
        <v>345.65001794482276</v>
      </c>
    </row>
    <row r="138" spans="1:7" ht="15.75" x14ac:dyDescent="0.2">
      <c r="A138" s="7"/>
      <c r="B138" s="4">
        <v>231.60393616435465</v>
      </c>
      <c r="C138" s="5">
        <v>180.0089339649812</v>
      </c>
      <c r="D138" s="4">
        <v>231.05462026791659</v>
      </c>
      <c r="E138" s="5">
        <v>261.25405096199762</v>
      </c>
      <c r="F138" s="4">
        <v>260.89864546313851</v>
      </c>
      <c r="G138" s="5">
        <v>312.22006025802085</v>
      </c>
    </row>
    <row r="139" spans="1:7" ht="15.75" x14ac:dyDescent="0.2">
      <c r="A139" s="7"/>
      <c r="B139" s="4">
        <v>233.42530361709092</v>
      </c>
      <c r="C139" s="5">
        <v>178.05360892439177</v>
      </c>
      <c r="D139" s="4">
        <v>231.6104182765213</v>
      </c>
      <c r="E139" s="5">
        <v>259.04848689614948</v>
      </c>
      <c r="F139" s="4">
        <v>258.97418683564746</v>
      </c>
      <c r="G139" s="5">
        <v>357.68079746902231</v>
      </c>
    </row>
    <row r="140" spans="1:7" ht="15.75" x14ac:dyDescent="0.2">
      <c r="A140" s="7"/>
      <c r="B140" s="4">
        <v>231.24568964733797</v>
      </c>
      <c r="C140" s="5">
        <v>176.50486810700883</v>
      </c>
      <c r="D140" s="4">
        <v>227.81836449086774</v>
      </c>
      <c r="E140" s="5">
        <v>247.16303095388807</v>
      </c>
      <c r="F140" s="4">
        <v>252.89134056545265</v>
      </c>
      <c r="G140" s="5">
        <v>400.4045162128653</v>
      </c>
    </row>
    <row r="141" spans="1:7" ht="15.75" x14ac:dyDescent="0.2">
      <c r="A141" s="7"/>
      <c r="B141" s="4">
        <v>230.60934488556825</v>
      </c>
      <c r="C141" s="5">
        <v>178.5603729878639</v>
      </c>
      <c r="D141" s="4">
        <v>220.6262509552443</v>
      </c>
      <c r="E141" s="5">
        <v>252.38250300440481</v>
      </c>
      <c r="F141" s="4">
        <v>245.26683288783912</v>
      </c>
      <c r="G141" s="5">
        <v>393.73093622821864</v>
      </c>
    </row>
    <row r="142" spans="1:7" ht="15.75" x14ac:dyDescent="0.2">
      <c r="A142" s="7"/>
      <c r="B142" s="4">
        <v>225.08913680020703</v>
      </c>
      <c r="C142" s="5">
        <v>177.30044817939185</v>
      </c>
      <c r="D142" s="4">
        <v>214.6879364203476</v>
      </c>
      <c r="E142" s="5">
        <v>244.32517534847659</v>
      </c>
      <c r="F142" s="4">
        <v>239.37121793703139</v>
      </c>
      <c r="G142" s="5">
        <v>378.95342960890355</v>
      </c>
    </row>
    <row r="143" spans="1:7" ht="15.75" x14ac:dyDescent="0.2">
      <c r="A143" s="7"/>
      <c r="B143" s="4">
        <v>215.8403686116967</v>
      </c>
      <c r="C143" s="5">
        <v>176.05221019402393</v>
      </c>
      <c r="D143" s="4">
        <v>203.52961038575791</v>
      </c>
      <c r="E143" s="5">
        <v>231.31334053595211</v>
      </c>
      <c r="F143" s="4">
        <v>224.31804545306849</v>
      </c>
      <c r="G143" s="5">
        <v>361.17832067467123</v>
      </c>
    </row>
    <row r="144" spans="1:7" ht="15.75" x14ac:dyDescent="0.2">
      <c r="A144" s="7"/>
      <c r="B144" s="4">
        <v>216.43287362090223</v>
      </c>
      <c r="C144" s="5">
        <v>181.05089213317947</v>
      </c>
      <c r="D144" s="4">
        <v>200.9785411189394</v>
      </c>
      <c r="E144" s="5">
        <v>228.84110170504474</v>
      </c>
      <c r="F144" s="4">
        <v>234.84040797735264</v>
      </c>
      <c r="G144" s="5">
        <v>339.89770262073466</v>
      </c>
    </row>
    <row r="145" spans="1:7" ht="15.75" x14ac:dyDescent="0.2">
      <c r="A145" s="7"/>
      <c r="B145" s="4">
        <v>210.75510863050846</v>
      </c>
      <c r="C145" s="5">
        <v>178.81257332861281</v>
      </c>
      <c r="D145" s="4">
        <v>201.68903958777946</v>
      </c>
      <c r="E145" s="5">
        <v>217.63881312464576</v>
      </c>
      <c r="F145" s="4">
        <v>227.47218237917872</v>
      </c>
      <c r="G145" s="5">
        <v>326.91649694044969</v>
      </c>
    </row>
    <row r="146" spans="1:7" ht="31.5" x14ac:dyDescent="0.2">
      <c r="A146" s="8" t="s">
        <v>163</v>
      </c>
      <c r="B146" s="4">
        <v>212.81869774437956</v>
      </c>
      <c r="C146" s="5">
        <v>174.24759219419079</v>
      </c>
      <c r="D146" s="4">
        <v>206.76809448983039</v>
      </c>
      <c r="E146" s="5">
        <v>222.71152295641969</v>
      </c>
      <c r="F146" s="4">
        <v>233.74196397023076</v>
      </c>
      <c r="G146" s="5">
        <v>334.30449127666992</v>
      </c>
    </row>
    <row r="147" spans="1:7" ht="15.75" x14ac:dyDescent="0.2">
      <c r="A147" s="7"/>
      <c r="B147" s="4">
        <v>215.40978573502542</v>
      </c>
      <c r="C147" s="5">
        <v>177.48785014144698</v>
      </c>
      <c r="D147" s="4">
        <v>202.0472689932003</v>
      </c>
      <c r="E147" s="5">
        <v>226.30042988939749</v>
      </c>
      <c r="F147" s="4">
        <v>238.73788979576904</v>
      </c>
      <c r="G147" s="5">
        <v>342.29163393405935</v>
      </c>
    </row>
    <row r="148" spans="1:7" ht="15.75" x14ac:dyDescent="0.2">
      <c r="A148" s="7"/>
      <c r="B148" s="4">
        <v>215.86078548604925</v>
      </c>
      <c r="C148" s="5">
        <v>178.19762051817412</v>
      </c>
      <c r="D148" s="4">
        <v>196.98757715520296</v>
      </c>
      <c r="E148" s="5">
        <v>227.04116934519601</v>
      </c>
      <c r="F148" s="4">
        <v>244.93006775562597</v>
      </c>
      <c r="G148" s="5">
        <v>341.94455382319757</v>
      </c>
    </row>
  </sheetData>
  <mergeCells count="1">
    <mergeCell ref="I3:S3"/>
  </mergeCells>
  <phoneticPr fontId="21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51"/>
  <sheetViews>
    <sheetView topLeftCell="I13" workbookViewId="0">
      <selection activeCell="S35" sqref="S35"/>
    </sheetView>
  </sheetViews>
  <sheetFormatPr defaultRowHeight="12.75" x14ac:dyDescent="0.2"/>
  <sheetData>
    <row r="1" spans="1:16" ht="15" x14ac:dyDescent="0.25">
      <c r="A1" s="9"/>
      <c r="B1" s="9" t="s">
        <v>114</v>
      </c>
      <c r="C1" s="9" t="s">
        <v>113</v>
      </c>
      <c r="D1" s="9" t="s">
        <v>115</v>
      </c>
      <c r="E1" s="9" t="s">
        <v>110</v>
      </c>
      <c r="F1" s="9" t="s">
        <v>111</v>
      </c>
      <c r="G1" s="9" t="s">
        <v>112</v>
      </c>
      <c r="H1" s="9" t="s">
        <v>116</v>
      </c>
    </row>
    <row r="2" spans="1:16" ht="15" x14ac:dyDescent="0.25">
      <c r="A2" s="9" t="s">
        <v>117</v>
      </c>
      <c r="B2" s="9">
        <v>59.63</v>
      </c>
      <c r="C2" s="9">
        <v>80.42</v>
      </c>
      <c r="D2" s="9">
        <v>82.43</v>
      </c>
      <c r="E2" s="9">
        <v>95.94</v>
      </c>
      <c r="F2" s="9">
        <v>65.72</v>
      </c>
      <c r="G2" s="9">
        <v>47.46</v>
      </c>
      <c r="H2" s="9">
        <v>47.23</v>
      </c>
      <c r="J2" s="66" t="s">
        <v>202</v>
      </c>
      <c r="K2" s="66"/>
      <c r="L2" s="66"/>
      <c r="M2" s="66"/>
      <c r="N2" s="66"/>
      <c r="O2" s="66"/>
      <c r="P2" s="65"/>
    </row>
    <row r="3" spans="1:16" ht="15" x14ac:dyDescent="0.25">
      <c r="A3" s="9" t="s">
        <v>0</v>
      </c>
      <c r="B3" s="9">
        <v>61.92</v>
      </c>
      <c r="C3" s="9">
        <v>81.209999999999994</v>
      </c>
      <c r="D3" s="9">
        <v>83.01</v>
      </c>
      <c r="E3" s="9">
        <v>98.1</v>
      </c>
      <c r="F3" s="9">
        <v>65.86</v>
      </c>
      <c r="G3" s="9">
        <v>50.64</v>
      </c>
      <c r="H3" s="9">
        <v>50.85</v>
      </c>
      <c r="J3" s="66" t="s">
        <v>203</v>
      </c>
      <c r="K3" s="66"/>
      <c r="L3" s="66"/>
      <c r="M3" s="66"/>
      <c r="N3" s="66"/>
      <c r="O3" s="66"/>
    </row>
    <row r="4" spans="1:16" ht="15" x14ac:dyDescent="0.25">
      <c r="A4" s="9" t="s">
        <v>1</v>
      </c>
      <c r="B4" s="9">
        <v>62.37</v>
      </c>
      <c r="C4" s="9">
        <v>81.13</v>
      </c>
      <c r="D4" s="9">
        <v>83.07</v>
      </c>
      <c r="E4" s="9">
        <v>100.3</v>
      </c>
      <c r="F4" s="9">
        <v>63.91</v>
      </c>
      <c r="G4" s="9">
        <v>51.39</v>
      </c>
      <c r="H4" s="9">
        <v>51.48</v>
      </c>
    </row>
    <row r="5" spans="1:16" ht="15" x14ac:dyDescent="0.25">
      <c r="A5" s="9" t="s">
        <v>2</v>
      </c>
      <c r="B5" s="9">
        <v>58.52</v>
      </c>
      <c r="C5" s="9">
        <v>81.12</v>
      </c>
      <c r="D5" s="9">
        <v>85.02</v>
      </c>
      <c r="E5" s="9">
        <v>99.85</v>
      </c>
      <c r="F5" s="9">
        <v>60.82</v>
      </c>
      <c r="G5" s="9">
        <v>45.3</v>
      </c>
      <c r="H5" s="9">
        <v>43.95</v>
      </c>
    </row>
    <row r="6" spans="1:16" ht="15" x14ac:dyDescent="0.25">
      <c r="A6" s="9" t="s">
        <v>3</v>
      </c>
      <c r="B6" s="9">
        <v>62.57</v>
      </c>
      <c r="C6" s="9">
        <v>81.73</v>
      </c>
      <c r="D6" s="9">
        <v>84.96</v>
      </c>
      <c r="E6" s="9">
        <v>101.29</v>
      </c>
      <c r="F6" s="9">
        <v>61.98</v>
      </c>
      <c r="G6" s="9">
        <v>51.36</v>
      </c>
      <c r="H6" s="9">
        <v>51.06</v>
      </c>
    </row>
    <row r="7" spans="1:16" ht="15" x14ac:dyDescent="0.25">
      <c r="A7" s="9" t="s">
        <v>118</v>
      </c>
      <c r="B7" s="9">
        <v>64.66</v>
      </c>
      <c r="C7" s="9">
        <v>80.11</v>
      </c>
      <c r="D7" s="9">
        <v>83.53</v>
      </c>
      <c r="E7" s="9">
        <v>98.13</v>
      </c>
      <c r="F7" s="9">
        <v>61.14</v>
      </c>
      <c r="G7" s="9">
        <v>55.62</v>
      </c>
      <c r="H7" s="9">
        <v>55.5</v>
      </c>
    </row>
    <row r="8" spans="1:16" ht="15" x14ac:dyDescent="0.25">
      <c r="A8" s="9" t="s">
        <v>4</v>
      </c>
      <c r="B8" s="9">
        <v>63.17</v>
      </c>
      <c r="C8" s="9">
        <v>79.5</v>
      </c>
      <c r="D8" s="9">
        <v>81.62</v>
      </c>
      <c r="E8" s="9">
        <v>97.9</v>
      </c>
      <c r="F8" s="9">
        <v>62.53</v>
      </c>
      <c r="G8" s="9">
        <v>53.61</v>
      </c>
      <c r="H8" s="9">
        <v>52.78</v>
      </c>
    </row>
    <row r="9" spans="1:16" ht="15" x14ac:dyDescent="0.25">
      <c r="A9" s="9" t="s">
        <v>5</v>
      </c>
      <c r="B9" s="9">
        <v>64.150000000000006</v>
      </c>
      <c r="C9" s="9">
        <v>78.430000000000007</v>
      </c>
      <c r="D9" s="9">
        <v>80.180000000000007</v>
      </c>
      <c r="E9" s="9">
        <v>96.49</v>
      </c>
      <c r="F9" s="9">
        <v>62.34</v>
      </c>
      <c r="G9" s="9">
        <v>55.8</v>
      </c>
      <c r="H9" s="9">
        <v>55.12</v>
      </c>
    </row>
    <row r="10" spans="1:16" ht="15" x14ac:dyDescent="0.25">
      <c r="A10" s="9" t="s">
        <v>6</v>
      </c>
      <c r="B10" s="9">
        <v>67.45</v>
      </c>
      <c r="C10" s="9">
        <v>79.510000000000005</v>
      </c>
      <c r="D10" s="9">
        <v>79.180000000000007</v>
      </c>
      <c r="E10" s="9">
        <v>100.27</v>
      </c>
      <c r="F10" s="9">
        <v>65.099999999999994</v>
      </c>
      <c r="G10" s="9">
        <v>60.39</v>
      </c>
      <c r="H10" s="9">
        <v>60.14</v>
      </c>
    </row>
    <row r="11" spans="1:16" ht="15" x14ac:dyDescent="0.25">
      <c r="A11" s="9" t="s">
        <v>7</v>
      </c>
      <c r="B11" s="9">
        <v>66.39</v>
      </c>
      <c r="C11" s="9">
        <v>77.63</v>
      </c>
      <c r="D11" s="9">
        <v>78.06</v>
      </c>
      <c r="E11" s="9">
        <v>99.12</v>
      </c>
      <c r="F11" s="9">
        <v>61.37</v>
      </c>
      <c r="G11" s="9">
        <v>59.82</v>
      </c>
      <c r="H11" s="9">
        <v>58.93</v>
      </c>
    </row>
    <row r="12" spans="1:16" ht="15" x14ac:dyDescent="0.25">
      <c r="A12" s="9" t="s">
        <v>119</v>
      </c>
      <c r="B12" s="9">
        <v>67.14</v>
      </c>
      <c r="C12" s="9">
        <v>77.05</v>
      </c>
      <c r="D12" s="9">
        <v>77.37</v>
      </c>
      <c r="E12" s="9">
        <v>100.26</v>
      </c>
      <c r="F12" s="9">
        <v>59.72</v>
      </c>
      <c r="G12" s="9">
        <v>61.34</v>
      </c>
      <c r="H12" s="9">
        <v>60.6</v>
      </c>
    </row>
    <row r="13" spans="1:16" ht="15" x14ac:dyDescent="0.25">
      <c r="A13" s="9" t="s">
        <v>8</v>
      </c>
      <c r="B13" s="9">
        <v>61.14</v>
      </c>
      <c r="C13" s="9">
        <v>77.66</v>
      </c>
      <c r="D13" s="9">
        <v>79.47</v>
      </c>
      <c r="E13" s="9">
        <v>95.15</v>
      </c>
      <c r="F13" s="9">
        <v>61.9</v>
      </c>
      <c r="G13" s="9">
        <v>51.48</v>
      </c>
      <c r="H13" s="9">
        <v>47.27</v>
      </c>
    </row>
    <row r="14" spans="1:16" ht="15" x14ac:dyDescent="0.25">
      <c r="A14" s="9" t="s">
        <v>154</v>
      </c>
      <c r="B14" s="9">
        <v>62.05</v>
      </c>
      <c r="C14" s="9">
        <v>78.69</v>
      </c>
      <c r="D14" s="9">
        <v>79.52</v>
      </c>
      <c r="E14" s="9">
        <v>99.37</v>
      </c>
      <c r="F14" s="9">
        <v>62.3</v>
      </c>
      <c r="G14" s="9">
        <v>52.31</v>
      </c>
      <c r="H14" s="9">
        <v>48.51</v>
      </c>
    </row>
    <row r="15" spans="1:16" ht="15" x14ac:dyDescent="0.25">
      <c r="A15" s="9" t="s">
        <v>9</v>
      </c>
      <c r="B15" s="9">
        <v>62.63</v>
      </c>
      <c r="C15" s="9">
        <v>78.37</v>
      </c>
      <c r="D15" s="9">
        <v>79.42</v>
      </c>
      <c r="E15" s="9">
        <v>99.03</v>
      </c>
      <c r="F15" s="9">
        <v>61.64</v>
      </c>
      <c r="G15" s="9">
        <v>53.42</v>
      </c>
      <c r="H15" s="9">
        <v>51.01</v>
      </c>
    </row>
    <row r="16" spans="1:16" ht="15" x14ac:dyDescent="0.25">
      <c r="A16" s="9" t="s">
        <v>10</v>
      </c>
      <c r="B16" s="9">
        <v>60.35</v>
      </c>
      <c r="C16" s="9">
        <v>78.150000000000006</v>
      </c>
      <c r="D16" s="9">
        <v>79.92</v>
      </c>
      <c r="E16" s="9">
        <v>99.92</v>
      </c>
      <c r="F16" s="9">
        <v>59.35</v>
      </c>
      <c r="G16" s="9">
        <v>49.94</v>
      </c>
      <c r="H16" s="9">
        <v>46.9</v>
      </c>
    </row>
    <row r="17" spans="1:8" ht="15" x14ac:dyDescent="0.25">
      <c r="A17" s="9" t="s">
        <v>120</v>
      </c>
      <c r="B17" s="9">
        <v>61.11</v>
      </c>
      <c r="C17" s="9">
        <v>78.319999999999993</v>
      </c>
      <c r="D17" s="9">
        <v>78.33</v>
      </c>
      <c r="E17" s="9">
        <v>105.66</v>
      </c>
      <c r="F17" s="9">
        <v>58.56</v>
      </c>
      <c r="G17" s="9">
        <v>51.04</v>
      </c>
      <c r="H17" s="9">
        <v>48.11</v>
      </c>
    </row>
    <row r="18" spans="1:8" ht="15" x14ac:dyDescent="0.25">
      <c r="A18" s="9" t="s">
        <v>11</v>
      </c>
      <c r="B18" s="9">
        <v>63.28</v>
      </c>
      <c r="C18" s="9">
        <v>79.510000000000005</v>
      </c>
      <c r="D18" s="9">
        <v>80.17</v>
      </c>
      <c r="E18" s="9">
        <v>104.96</v>
      </c>
      <c r="F18" s="9">
        <v>59.99</v>
      </c>
      <c r="G18" s="9">
        <v>53.78</v>
      </c>
      <c r="H18" s="9">
        <v>51.65</v>
      </c>
    </row>
    <row r="19" spans="1:8" ht="15" x14ac:dyDescent="0.25">
      <c r="A19" s="9" t="s">
        <v>12</v>
      </c>
      <c r="B19" s="9">
        <v>62.2</v>
      </c>
      <c r="C19" s="9">
        <v>78.25</v>
      </c>
      <c r="D19" s="9">
        <v>79.61</v>
      </c>
      <c r="E19" s="9">
        <v>103.7</v>
      </c>
      <c r="F19" s="9">
        <v>57.51</v>
      </c>
      <c r="G19" s="9">
        <v>52.81</v>
      </c>
      <c r="H19" s="9">
        <v>50.6</v>
      </c>
    </row>
    <row r="20" spans="1:8" ht="15" x14ac:dyDescent="0.25">
      <c r="A20" s="9" t="s">
        <v>13</v>
      </c>
      <c r="B20" s="9">
        <v>59.33</v>
      </c>
      <c r="C20" s="9">
        <v>77.489999999999995</v>
      </c>
      <c r="D20" s="9">
        <v>82.24</v>
      </c>
      <c r="E20" s="9">
        <v>96.96</v>
      </c>
      <c r="F20" s="9">
        <v>55.16</v>
      </c>
      <c r="G20" s="9">
        <v>48.7</v>
      </c>
      <c r="H20" s="9">
        <v>46.52</v>
      </c>
    </row>
    <row r="21" spans="1:8" ht="15" x14ac:dyDescent="0.25">
      <c r="A21" s="9" t="s">
        <v>14</v>
      </c>
      <c r="B21" s="9">
        <v>59.59</v>
      </c>
      <c r="C21" s="9">
        <v>75.8</v>
      </c>
      <c r="D21" s="9">
        <v>82.28</v>
      </c>
      <c r="E21" s="9">
        <v>91.05</v>
      </c>
      <c r="F21" s="9">
        <v>53.53</v>
      </c>
      <c r="G21" s="9">
        <v>50.1</v>
      </c>
      <c r="H21" s="9">
        <v>48.4</v>
      </c>
    </row>
    <row r="22" spans="1:8" ht="15" x14ac:dyDescent="0.25">
      <c r="A22" s="9" t="s">
        <v>121</v>
      </c>
      <c r="B22" s="9">
        <v>57.66</v>
      </c>
      <c r="C22" s="9">
        <v>73.3</v>
      </c>
      <c r="D22" s="9">
        <v>79.45</v>
      </c>
      <c r="E22" s="9">
        <v>87.8</v>
      </c>
      <c r="F22" s="9">
        <v>52.13</v>
      </c>
      <c r="G22" s="9">
        <v>48.52</v>
      </c>
      <c r="H22" s="9">
        <v>46.98</v>
      </c>
    </row>
    <row r="23" spans="1:8" ht="15" x14ac:dyDescent="0.25">
      <c r="A23" s="9" t="s">
        <v>15</v>
      </c>
      <c r="B23" s="9">
        <v>51.9</v>
      </c>
      <c r="C23" s="9">
        <v>70.09</v>
      </c>
      <c r="D23" s="9">
        <v>75.599999999999994</v>
      </c>
      <c r="E23" s="9">
        <v>84.18</v>
      </c>
      <c r="F23" s="9">
        <v>50.32</v>
      </c>
      <c r="G23" s="9">
        <v>41.25</v>
      </c>
      <c r="H23" s="9">
        <v>38.880000000000003</v>
      </c>
    </row>
    <row r="24" spans="1:8" ht="15" x14ac:dyDescent="0.25">
      <c r="A24" s="9" t="s">
        <v>16</v>
      </c>
      <c r="B24" s="9">
        <v>49.87</v>
      </c>
      <c r="C24" s="9">
        <v>71.11</v>
      </c>
      <c r="D24" s="9">
        <v>75.8</v>
      </c>
      <c r="E24" s="9">
        <v>86.18</v>
      </c>
      <c r="F24" s="9">
        <v>52.07</v>
      </c>
      <c r="G24" s="9">
        <v>37.44</v>
      </c>
      <c r="H24" s="9">
        <v>35.04</v>
      </c>
    </row>
    <row r="25" spans="1:8" ht="15" x14ac:dyDescent="0.25">
      <c r="A25" s="9" t="s">
        <v>17</v>
      </c>
      <c r="B25" s="9">
        <v>49.44</v>
      </c>
      <c r="C25" s="9">
        <v>70.849999999999994</v>
      </c>
      <c r="D25" s="9">
        <v>76.05</v>
      </c>
      <c r="E25" s="9">
        <v>83.47</v>
      </c>
      <c r="F25" s="9">
        <v>52.67</v>
      </c>
      <c r="G25" s="9">
        <v>36.92</v>
      </c>
      <c r="H25" s="9">
        <v>34.74</v>
      </c>
    </row>
    <row r="26" spans="1:8" ht="15" x14ac:dyDescent="0.25">
      <c r="A26" s="9" t="s">
        <v>155</v>
      </c>
      <c r="B26" s="9">
        <v>50.18</v>
      </c>
      <c r="C26" s="9">
        <v>71.73</v>
      </c>
      <c r="D26" s="9">
        <v>77.150000000000006</v>
      </c>
      <c r="E26" s="9">
        <v>83.28</v>
      </c>
      <c r="F26" s="9">
        <v>53.94</v>
      </c>
      <c r="G26" s="9">
        <v>37.58</v>
      </c>
      <c r="H26" s="9">
        <v>35.950000000000003</v>
      </c>
    </row>
    <row r="27" spans="1:8" ht="15" x14ac:dyDescent="0.25">
      <c r="A27" s="9" t="s">
        <v>122</v>
      </c>
      <c r="B27" s="9">
        <v>51.36</v>
      </c>
      <c r="C27" s="9">
        <v>72.55</v>
      </c>
      <c r="D27" s="9">
        <v>76.930000000000007</v>
      </c>
      <c r="E27" s="9">
        <v>87.49</v>
      </c>
      <c r="F27" s="9">
        <v>54.15</v>
      </c>
      <c r="G27" s="9">
        <v>38.96</v>
      </c>
      <c r="H27" s="9">
        <v>37.47</v>
      </c>
    </row>
    <row r="28" spans="1:8" ht="15" x14ac:dyDescent="0.25">
      <c r="A28" s="9" t="s">
        <v>18</v>
      </c>
      <c r="B28" s="9">
        <v>55.91</v>
      </c>
      <c r="C28" s="9">
        <v>74.459999999999994</v>
      </c>
      <c r="D28" s="9">
        <v>78.81</v>
      </c>
      <c r="E28" s="9">
        <v>89.91</v>
      </c>
      <c r="F28" s="9">
        <v>55.74</v>
      </c>
      <c r="G28" s="9">
        <v>45.06</v>
      </c>
      <c r="H28" s="9">
        <v>44.39</v>
      </c>
    </row>
    <row r="29" spans="1:8" ht="15" x14ac:dyDescent="0.25">
      <c r="A29" s="9" t="s">
        <v>19</v>
      </c>
      <c r="B29" s="9">
        <v>57.72</v>
      </c>
      <c r="C29" s="9">
        <v>74.44</v>
      </c>
      <c r="D29" s="9">
        <v>78.12</v>
      </c>
      <c r="E29" s="9">
        <v>92.3</v>
      </c>
      <c r="F29" s="9">
        <v>55.16</v>
      </c>
      <c r="G29" s="9">
        <v>47.93</v>
      </c>
      <c r="H29" s="9">
        <v>47.74</v>
      </c>
    </row>
    <row r="30" spans="1:8" ht="15" x14ac:dyDescent="0.25">
      <c r="A30" s="9" t="s">
        <v>20</v>
      </c>
      <c r="B30" s="9">
        <v>58.31</v>
      </c>
      <c r="C30" s="9">
        <v>75.13</v>
      </c>
      <c r="D30" s="9">
        <v>79.73</v>
      </c>
      <c r="E30" s="9">
        <v>92.7</v>
      </c>
      <c r="F30" s="9">
        <v>54.43</v>
      </c>
      <c r="G30" s="9">
        <v>48.47</v>
      </c>
      <c r="H30" s="9">
        <v>48.2</v>
      </c>
    </row>
    <row r="31" spans="1:8" ht="15" x14ac:dyDescent="0.25">
      <c r="A31" s="9" t="s">
        <v>21</v>
      </c>
      <c r="B31" s="9">
        <v>57.75</v>
      </c>
      <c r="C31" s="9">
        <v>77.19</v>
      </c>
      <c r="D31" s="9">
        <v>81.81</v>
      </c>
      <c r="E31" s="9">
        <v>96.31</v>
      </c>
      <c r="F31" s="9">
        <v>55.34</v>
      </c>
      <c r="G31" s="9">
        <v>46.38</v>
      </c>
      <c r="H31" s="9">
        <v>45.99</v>
      </c>
    </row>
    <row r="32" spans="1:8" ht="15" x14ac:dyDescent="0.25">
      <c r="A32" s="9" t="s">
        <v>123</v>
      </c>
      <c r="B32" s="9">
        <v>59.92</v>
      </c>
      <c r="C32" s="9">
        <v>79.23</v>
      </c>
      <c r="D32" s="9">
        <v>85.6</v>
      </c>
      <c r="E32" s="9">
        <v>97.94</v>
      </c>
      <c r="F32" s="9">
        <v>54.63</v>
      </c>
      <c r="G32" s="9">
        <v>48.62</v>
      </c>
      <c r="H32" s="9">
        <v>48.32</v>
      </c>
    </row>
    <row r="33" spans="1:8" ht="15" x14ac:dyDescent="0.25">
      <c r="A33" s="9" t="s">
        <v>22</v>
      </c>
      <c r="B33" s="9">
        <v>60.56</v>
      </c>
      <c r="C33" s="9">
        <v>79.2</v>
      </c>
      <c r="D33" s="9">
        <v>86.29</v>
      </c>
      <c r="E33" s="9">
        <v>99.24</v>
      </c>
      <c r="F33" s="9">
        <v>52.39</v>
      </c>
      <c r="G33" s="9">
        <v>49.65</v>
      </c>
      <c r="H33" s="9">
        <v>50.22</v>
      </c>
    </row>
    <row r="34" spans="1:8" ht="15" x14ac:dyDescent="0.25">
      <c r="A34" s="9" t="s">
        <v>23</v>
      </c>
      <c r="B34" s="9">
        <v>63.01</v>
      </c>
      <c r="C34" s="9">
        <v>81.25</v>
      </c>
      <c r="D34" s="9">
        <v>88.91</v>
      </c>
      <c r="E34" s="9">
        <v>102.59</v>
      </c>
      <c r="F34" s="9">
        <v>52.51</v>
      </c>
      <c r="G34" s="9">
        <v>52.34</v>
      </c>
      <c r="H34" s="9">
        <v>53.05</v>
      </c>
    </row>
    <row r="35" spans="1:8" ht="15" x14ac:dyDescent="0.25">
      <c r="A35" s="9" t="s">
        <v>24</v>
      </c>
      <c r="B35" s="9">
        <v>62.73</v>
      </c>
      <c r="C35" s="9">
        <v>81.430000000000007</v>
      </c>
      <c r="D35" s="9">
        <v>89.06</v>
      </c>
      <c r="E35" s="9">
        <v>102.53</v>
      </c>
      <c r="F35" s="9">
        <v>52.91</v>
      </c>
      <c r="G35" s="9">
        <v>51.79</v>
      </c>
      <c r="H35" s="9">
        <v>51.64</v>
      </c>
    </row>
    <row r="36" spans="1:8" ht="15" x14ac:dyDescent="0.25">
      <c r="A36" s="9" t="s">
        <v>25</v>
      </c>
      <c r="B36" s="9">
        <v>59.7</v>
      </c>
      <c r="C36" s="9">
        <v>80.72</v>
      </c>
      <c r="D36" s="9">
        <v>87.28</v>
      </c>
      <c r="E36" s="9">
        <v>100.2</v>
      </c>
      <c r="F36" s="9">
        <v>55.22</v>
      </c>
      <c r="G36" s="9">
        <v>47.4</v>
      </c>
      <c r="H36" s="9">
        <v>46.49</v>
      </c>
    </row>
    <row r="37" spans="1:8" ht="15" x14ac:dyDescent="0.25">
      <c r="A37" s="9" t="s">
        <v>124</v>
      </c>
      <c r="B37" s="9">
        <v>62.76</v>
      </c>
      <c r="C37" s="9">
        <v>80.260000000000005</v>
      </c>
      <c r="D37" s="9">
        <v>88.22</v>
      </c>
      <c r="E37" s="9">
        <v>95.47</v>
      </c>
      <c r="F37" s="9">
        <v>55.41</v>
      </c>
      <c r="G37" s="9">
        <v>52.53</v>
      </c>
      <c r="H37" s="9">
        <v>52.27</v>
      </c>
    </row>
    <row r="38" spans="1:8" ht="15" x14ac:dyDescent="0.25">
      <c r="A38" s="9" t="s">
        <v>156</v>
      </c>
      <c r="B38" s="9">
        <v>66.44</v>
      </c>
      <c r="C38" s="9">
        <v>81.27</v>
      </c>
      <c r="D38" s="9">
        <v>89.08</v>
      </c>
      <c r="E38" s="9">
        <v>96.04</v>
      </c>
      <c r="F38" s="9">
        <v>57.02</v>
      </c>
      <c r="G38" s="9">
        <v>57.77</v>
      </c>
      <c r="H38" s="9">
        <v>57.64</v>
      </c>
    </row>
    <row r="39" spans="1:8" ht="15" x14ac:dyDescent="0.25">
      <c r="A39" s="9" t="s">
        <v>26</v>
      </c>
      <c r="B39" s="9">
        <v>69.23</v>
      </c>
      <c r="C39" s="9">
        <v>81.56</v>
      </c>
      <c r="D39" s="9">
        <v>88.72</v>
      </c>
      <c r="E39" s="9">
        <v>96.17</v>
      </c>
      <c r="F39" s="9">
        <v>58.55</v>
      </c>
      <c r="G39" s="9">
        <v>62.02</v>
      </c>
      <c r="H39" s="9">
        <v>61.6</v>
      </c>
    </row>
    <row r="40" spans="1:8" ht="15" x14ac:dyDescent="0.25">
      <c r="A40" s="9" t="s">
        <v>27</v>
      </c>
      <c r="B40" s="9">
        <v>65.73</v>
      </c>
      <c r="C40" s="9">
        <v>80.06</v>
      </c>
      <c r="D40" s="9">
        <v>87.11</v>
      </c>
      <c r="E40" s="9">
        <v>94.32</v>
      </c>
      <c r="F40" s="9">
        <v>57.49</v>
      </c>
      <c r="G40" s="9">
        <v>57.35</v>
      </c>
      <c r="H40" s="9">
        <v>56.83</v>
      </c>
    </row>
    <row r="41" spans="1:8" ht="15" x14ac:dyDescent="0.25">
      <c r="A41" s="9" t="s">
        <v>28</v>
      </c>
      <c r="B41" s="9">
        <v>60.68</v>
      </c>
      <c r="C41" s="9">
        <v>79.63</v>
      </c>
      <c r="D41" s="9">
        <v>86.77</v>
      </c>
      <c r="E41" s="9">
        <v>95.82</v>
      </c>
      <c r="F41" s="9">
        <v>55.53</v>
      </c>
      <c r="G41" s="9">
        <v>49.59</v>
      </c>
      <c r="H41" s="9">
        <v>47.75</v>
      </c>
    </row>
    <row r="42" spans="1:8" ht="15" x14ac:dyDescent="0.25">
      <c r="A42" s="9" t="s">
        <v>125</v>
      </c>
      <c r="B42" s="9">
        <v>61.38</v>
      </c>
      <c r="C42" s="9">
        <v>79.89</v>
      </c>
      <c r="D42" s="9">
        <v>88</v>
      </c>
      <c r="E42" s="9">
        <v>90.89</v>
      </c>
      <c r="F42" s="9">
        <v>57.84</v>
      </c>
      <c r="G42" s="9">
        <v>50.55</v>
      </c>
      <c r="H42" s="9">
        <v>48.85</v>
      </c>
    </row>
    <row r="43" spans="1:8" ht="15" x14ac:dyDescent="0.25">
      <c r="A43" s="9" t="s">
        <v>29</v>
      </c>
      <c r="B43" s="9">
        <v>62.94</v>
      </c>
      <c r="C43" s="9">
        <v>79.06</v>
      </c>
      <c r="D43" s="9">
        <v>85.64</v>
      </c>
      <c r="E43" s="9">
        <v>91.41</v>
      </c>
      <c r="F43" s="9">
        <v>58.69</v>
      </c>
      <c r="G43" s="9">
        <v>53.51</v>
      </c>
      <c r="H43" s="9">
        <v>52.26</v>
      </c>
    </row>
    <row r="44" spans="1:8" ht="15" x14ac:dyDescent="0.25">
      <c r="A44" s="9" t="s">
        <v>30</v>
      </c>
      <c r="B44" s="9">
        <v>63.29</v>
      </c>
      <c r="C44" s="9">
        <v>78.459999999999994</v>
      </c>
      <c r="D44" s="9">
        <v>83.12</v>
      </c>
      <c r="E44" s="9">
        <v>93.16</v>
      </c>
      <c r="F44" s="9">
        <v>59.74</v>
      </c>
      <c r="G44" s="9">
        <v>54.41</v>
      </c>
      <c r="H44" s="9">
        <v>53.59</v>
      </c>
    </row>
    <row r="45" spans="1:8" ht="15" x14ac:dyDescent="0.25">
      <c r="A45" s="9" t="s">
        <v>31</v>
      </c>
      <c r="B45" s="9">
        <v>64.94</v>
      </c>
      <c r="C45" s="9">
        <v>79.75</v>
      </c>
      <c r="D45" s="9">
        <v>84.14</v>
      </c>
      <c r="E45" s="9">
        <v>95.53</v>
      </c>
      <c r="F45" s="9">
        <v>60.71</v>
      </c>
      <c r="G45" s="9">
        <v>56.27</v>
      </c>
      <c r="H45" s="9">
        <v>55.63</v>
      </c>
    </row>
    <row r="46" spans="1:8" ht="15" x14ac:dyDescent="0.25">
      <c r="A46" s="9" t="s">
        <v>32</v>
      </c>
      <c r="B46" s="9">
        <v>63.03</v>
      </c>
      <c r="C46" s="9">
        <v>81.94</v>
      </c>
      <c r="D46" s="9">
        <v>87.72</v>
      </c>
      <c r="E46" s="9">
        <v>97.34</v>
      </c>
      <c r="F46" s="9">
        <v>60.75</v>
      </c>
      <c r="G46" s="9">
        <v>51.97</v>
      </c>
      <c r="H46" s="9">
        <v>50.42</v>
      </c>
    </row>
    <row r="47" spans="1:8" ht="15" x14ac:dyDescent="0.25">
      <c r="A47" s="9" t="s">
        <v>126</v>
      </c>
      <c r="B47" s="9">
        <v>66.430000000000007</v>
      </c>
      <c r="C47" s="9">
        <v>85.26</v>
      </c>
      <c r="D47" s="9">
        <v>91.56</v>
      </c>
      <c r="E47" s="9">
        <v>99.08</v>
      </c>
      <c r="F47" s="9">
        <v>64.319999999999993</v>
      </c>
      <c r="G47" s="9">
        <v>55.41</v>
      </c>
      <c r="H47" s="9">
        <v>54.41</v>
      </c>
    </row>
    <row r="48" spans="1:8" ht="15" x14ac:dyDescent="0.25">
      <c r="A48" s="9" t="s">
        <v>33</v>
      </c>
      <c r="B48" s="9">
        <v>67.3</v>
      </c>
      <c r="C48" s="9">
        <v>86.88</v>
      </c>
      <c r="D48" s="9">
        <v>93.2</v>
      </c>
      <c r="E48" s="9">
        <v>99.31</v>
      </c>
      <c r="F48" s="9">
        <v>66.900000000000006</v>
      </c>
      <c r="G48" s="9">
        <v>55.84</v>
      </c>
      <c r="H48" s="9">
        <v>54.61</v>
      </c>
    </row>
    <row r="49" spans="1:8" ht="15" x14ac:dyDescent="0.25">
      <c r="A49" s="9" t="s">
        <v>34</v>
      </c>
      <c r="B49" s="9">
        <v>69.099999999999994</v>
      </c>
      <c r="C49" s="9">
        <v>88.14</v>
      </c>
      <c r="D49" s="9">
        <v>94.01</v>
      </c>
      <c r="E49" s="9">
        <v>97.86</v>
      </c>
      <c r="F49" s="9">
        <v>70.930000000000007</v>
      </c>
      <c r="G49" s="9">
        <v>57.96</v>
      </c>
      <c r="H49" s="9">
        <v>56.14</v>
      </c>
    </row>
    <row r="50" spans="1:8" ht="15" x14ac:dyDescent="0.25">
      <c r="A50" s="9" t="s">
        <v>157</v>
      </c>
      <c r="B50" s="9">
        <v>71.98</v>
      </c>
      <c r="C50" s="9">
        <v>91.86</v>
      </c>
      <c r="D50" s="9">
        <v>97.54</v>
      </c>
      <c r="E50" s="9">
        <v>100.31</v>
      </c>
      <c r="F50" s="9">
        <v>75.89</v>
      </c>
      <c r="G50" s="9">
        <v>60.35</v>
      </c>
      <c r="H50" s="9">
        <v>58.74</v>
      </c>
    </row>
    <row r="51" spans="1:8" ht="15" x14ac:dyDescent="0.25">
      <c r="A51" s="9" t="s">
        <v>35</v>
      </c>
      <c r="B51" s="9">
        <v>73.010000000000005</v>
      </c>
      <c r="C51" s="9">
        <v>94.66</v>
      </c>
      <c r="D51" s="9">
        <v>100.08</v>
      </c>
      <c r="E51" s="9">
        <v>101.08</v>
      </c>
      <c r="F51" s="9">
        <v>80.599999999999994</v>
      </c>
      <c r="G51" s="9">
        <v>60.34</v>
      </c>
      <c r="H51" s="9">
        <v>58.65</v>
      </c>
    </row>
    <row r="52" spans="1:8" ht="15" x14ac:dyDescent="0.25">
      <c r="A52" s="9" t="s">
        <v>127</v>
      </c>
      <c r="B52" s="9">
        <v>76.59</v>
      </c>
      <c r="C52" s="9">
        <v>97.08</v>
      </c>
      <c r="D52" s="9">
        <v>105.08</v>
      </c>
      <c r="E52" s="9">
        <v>99.52</v>
      </c>
      <c r="F52" s="9">
        <v>81.39</v>
      </c>
      <c r="G52" s="9">
        <v>64.599999999999994</v>
      </c>
      <c r="H52" s="9">
        <v>63.02</v>
      </c>
    </row>
    <row r="53" spans="1:8" ht="15" x14ac:dyDescent="0.25">
      <c r="A53" s="9" t="s">
        <v>36</v>
      </c>
      <c r="B53" s="9">
        <v>77.09</v>
      </c>
      <c r="C53" s="9">
        <v>97.1</v>
      </c>
      <c r="D53" s="9">
        <v>106.17</v>
      </c>
      <c r="E53" s="9">
        <v>97.07</v>
      </c>
      <c r="F53" s="9">
        <v>81.33</v>
      </c>
      <c r="G53" s="9">
        <v>65.38</v>
      </c>
      <c r="H53" s="9">
        <v>63.16</v>
      </c>
    </row>
    <row r="54" spans="1:8" ht="15" x14ac:dyDescent="0.25">
      <c r="A54" s="9" t="s">
        <v>37</v>
      </c>
      <c r="B54" s="9">
        <v>81.12</v>
      </c>
      <c r="C54" s="9">
        <v>96.69</v>
      </c>
      <c r="D54" s="9">
        <v>106.6</v>
      </c>
      <c r="E54" s="9">
        <v>100.02</v>
      </c>
      <c r="F54" s="9">
        <v>77.040000000000006</v>
      </c>
      <c r="G54" s="9">
        <v>72.010000000000005</v>
      </c>
      <c r="H54" s="9">
        <v>70.37</v>
      </c>
    </row>
    <row r="55" spans="1:8" ht="15" x14ac:dyDescent="0.25">
      <c r="A55" s="9" t="s">
        <v>38</v>
      </c>
      <c r="B55" s="9">
        <v>79.180000000000007</v>
      </c>
      <c r="C55" s="9">
        <v>95.9</v>
      </c>
      <c r="D55" s="9">
        <v>103.26</v>
      </c>
      <c r="E55" s="9">
        <v>100.82</v>
      </c>
      <c r="F55" s="9">
        <v>79.540000000000006</v>
      </c>
      <c r="G55" s="9">
        <v>69.39</v>
      </c>
      <c r="H55" s="9">
        <v>66.64</v>
      </c>
    </row>
    <row r="56" spans="1:8" ht="15" x14ac:dyDescent="0.25">
      <c r="A56" s="9" t="s">
        <v>39</v>
      </c>
      <c r="B56" s="9">
        <v>81.5</v>
      </c>
      <c r="C56" s="9">
        <v>95.34</v>
      </c>
      <c r="D56" s="9">
        <v>100.66</v>
      </c>
      <c r="E56" s="9">
        <v>101.1</v>
      </c>
      <c r="F56" s="9">
        <v>81.93</v>
      </c>
      <c r="G56" s="9">
        <v>73.400000000000006</v>
      </c>
      <c r="H56" s="9">
        <v>70.959999999999994</v>
      </c>
    </row>
    <row r="57" spans="1:8" ht="15" x14ac:dyDescent="0.25">
      <c r="A57" s="9" t="s">
        <v>128</v>
      </c>
      <c r="B57" s="9">
        <v>84.72</v>
      </c>
      <c r="C57" s="9">
        <v>93.24</v>
      </c>
      <c r="D57" s="9">
        <v>97.01</v>
      </c>
      <c r="E57" s="9">
        <v>101.37</v>
      </c>
      <c r="F57" s="9">
        <v>80.790000000000006</v>
      </c>
      <c r="G57" s="9">
        <v>79.739999999999995</v>
      </c>
      <c r="H57" s="9">
        <v>78.83</v>
      </c>
    </row>
    <row r="58" spans="1:8" ht="15" x14ac:dyDescent="0.25">
      <c r="A58" s="9" t="s">
        <v>40</v>
      </c>
      <c r="B58" s="9">
        <v>83.75</v>
      </c>
      <c r="C58" s="9">
        <v>92.49</v>
      </c>
      <c r="D58" s="9">
        <v>95.26</v>
      </c>
      <c r="E58" s="9">
        <v>100.37</v>
      </c>
      <c r="F58" s="9">
        <v>81.98</v>
      </c>
      <c r="G58" s="9">
        <v>78.63</v>
      </c>
      <c r="H58" s="9">
        <v>77.73</v>
      </c>
    </row>
    <row r="59" spans="1:8" ht="15" x14ac:dyDescent="0.25">
      <c r="A59" s="9" t="s">
        <v>41</v>
      </c>
      <c r="B59" s="9">
        <v>89.36</v>
      </c>
      <c r="C59" s="9">
        <v>91.95</v>
      </c>
      <c r="D59" s="9">
        <v>92.14</v>
      </c>
      <c r="E59" s="9">
        <v>99.81</v>
      </c>
      <c r="F59" s="9">
        <v>85.94</v>
      </c>
      <c r="G59" s="9">
        <v>87.84</v>
      </c>
      <c r="H59" s="9">
        <v>87.38</v>
      </c>
    </row>
    <row r="60" spans="1:8" ht="15" x14ac:dyDescent="0.25">
      <c r="A60" s="9" t="s">
        <v>42</v>
      </c>
      <c r="B60" s="9">
        <v>84.68</v>
      </c>
      <c r="C60" s="9">
        <v>92.35</v>
      </c>
      <c r="D60" s="9">
        <v>93.37</v>
      </c>
      <c r="E60" s="9">
        <v>97.88</v>
      </c>
      <c r="F60" s="9">
        <v>86.6</v>
      </c>
      <c r="G60" s="9">
        <v>80.19</v>
      </c>
      <c r="H60" s="9">
        <v>78.61</v>
      </c>
    </row>
    <row r="61" spans="1:8" ht="15" x14ac:dyDescent="0.25">
      <c r="A61" s="9" t="s">
        <v>43</v>
      </c>
      <c r="B61" s="9">
        <v>81.72</v>
      </c>
      <c r="C61" s="9">
        <v>92.75</v>
      </c>
      <c r="D61" s="9">
        <v>95.14</v>
      </c>
      <c r="E61" s="9">
        <v>94.37</v>
      </c>
      <c r="F61" s="9">
        <v>87.42</v>
      </c>
      <c r="G61" s="9">
        <v>75.260000000000005</v>
      </c>
      <c r="H61" s="9">
        <v>73.02</v>
      </c>
    </row>
    <row r="62" spans="1:8" ht="15" x14ac:dyDescent="0.25">
      <c r="A62" s="9" t="s">
        <v>129</v>
      </c>
      <c r="B62" s="9">
        <v>86.74</v>
      </c>
      <c r="C62" s="9">
        <v>95.38</v>
      </c>
      <c r="D62" s="9">
        <v>95.55</v>
      </c>
      <c r="E62" s="9">
        <v>98.07</v>
      </c>
      <c r="F62" s="9">
        <v>93.14</v>
      </c>
      <c r="G62" s="9">
        <v>81.680000000000007</v>
      </c>
      <c r="H62" s="9">
        <v>80.38</v>
      </c>
    </row>
    <row r="63" spans="1:8" ht="15" x14ac:dyDescent="0.25">
      <c r="A63" s="9" t="s">
        <v>44</v>
      </c>
      <c r="B63" s="9">
        <v>89.11</v>
      </c>
      <c r="C63" s="9">
        <v>98.04</v>
      </c>
      <c r="D63" s="9">
        <v>99.54</v>
      </c>
      <c r="E63" s="9">
        <v>97.58</v>
      </c>
      <c r="F63" s="9">
        <v>95.76</v>
      </c>
      <c r="G63" s="9">
        <v>83.88</v>
      </c>
      <c r="H63" s="9">
        <v>83.2</v>
      </c>
    </row>
    <row r="64" spans="1:8" ht="15" x14ac:dyDescent="0.25">
      <c r="A64" s="9" t="s">
        <v>45</v>
      </c>
      <c r="B64" s="9">
        <v>97.37</v>
      </c>
      <c r="C64" s="9">
        <v>102.14</v>
      </c>
      <c r="D64" s="9">
        <v>103.98</v>
      </c>
      <c r="E64" s="9">
        <v>100.99</v>
      </c>
      <c r="F64" s="9">
        <v>99.75</v>
      </c>
      <c r="G64" s="9">
        <v>94.59</v>
      </c>
      <c r="H64" s="9">
        <v>95.37</v>
      </c>
    </row>
    <row r="65" spans="1:8" ht="15" x14ac:dyDescent="0.25">
      <c r="A65" s="9" t="s">
        <v>46</v>
      </c>
      <c r="B65" s="9">
        <v>96.69</v>
      </c>
      <c r="C65" s="9">
        <v>99.46</v>
      </c>
      <c r="D65" s="9">
        <v>100.71</v>
      </c>
      <c r="E65" s="9">
        <v>98.88</v>
      </c>
      <c r="F65" s="9">
        <v>97.71</v>
      </c>
      <c r="G65" s="9">
        <v>95.06</v>
      </c>
      <c r="H65" s="9">
        <v>94.94</v>
      </c>
    </row>
    <row r="66" spans="1:8" ht="15" x14ac:dyDescent="0.25">
      <c r="A66" s="9" t="s">
        <v>47</v>
      </c>
      <c r="B66" s="9">
        <v>93.57</v>
      </c>
      <c r="C66" s="9">
        <v>98.93</v>
      </c>
      <c r="D66" s="9">
        <v>101.09</v>
      </c>
      <c r="E66" s="9">
        <v>99.19</v>
      </c>
      <c r="F66" s="9">
        <v>94.99</v>
      </c>
      <c r="G66" s="9">
        <v>90.44</v>
      </c>
      <c r="H66" s="9">
        <v>89.71</v>
      </c>
    </row>
    <row r="67" spans="1:8" ht="15" x14ac:dyDescent="0.25">
      <c r="A67" s="9" t="s">
        <v>130</v>
      </c>
      <c r="B67" s="9">
        <v>99.92</v>
      </c>
      <c r="C67" s="9">
        <v>99.6</v>
      </c>
      <c r="D67" s="9">
        <v>101.35</v>
      </c>
      <c r="E67" s="9">
        <v>99.78</v>
      </c>
      <c r="F67" s="9">
        <v>96.41</v>
      </c>
      <c r="G67" s="9">
        <v>100.12</v>
      </c>
      <c r="H67" s="9">
        <v>101.1</v>
      </c>
    </row>
    <row r="68" spans="1:8" ht="15" x14ac:dyDescent="0.25">
      <c r="A68" s="9" t="s">
        <v>48</v>
      </c>
      <c r="B68" s="9">
        <v>102.91</v>
      </c>
      <c r="C68" s="9">
        <v>99.4</v>
      </c>
      <c r="D68" s="9">
        <v>101.13</v>
      </c>
      <c r="E68" s="9">
        <v>99.53</v>
      </c>
      <c r="F68" s="9">
        <v>96.28</v>
      </c>
      <c r="G68" s="9">
        <v>104.96</v>
      </c>
      <c r="H68" s="9">
        <v>105.71</v>
      </c>
    </row>
    <row r="69" spans="1:8" ht="15" x14ac:dyDescent="0.25">
      <c r="A69" s="9" t="s">
        <v>49</v>
      </c>
      <c r="B69" s="9">
        <v>109.05</v>
      </c>
      <c r="C69" s="9">
        <v>100.24</v>
      </c>
      <c r="D69" s="9">
        <v>99.82</v>
      </c>
      <c r="E69" s="9">
        <v>101.4</v>
      </c>
      <c r="F69" s="9">
        <v>100.14</v>
      </c>
      <c r="G69" s="9">
        <v>114.21</v>
      </c>
      <c r="H69" s="9">
        <v>115.97</v>
      </c>
    </row>
    <row r="70" spans="1:8" ht="15" x14ac:dyDescent="0.25">
      <c r="A70" s="9" t="s">
        <v>50</v>
      </c>
      <c r="B70" s="9">
        <v>109.31</v>
      </c>
      <c r="C70" s="9">
        <v>100.06</v>
      </c>
      <c r="D70" s="9">
        <v>99.47</v>
      </c>
      <c r="E70" s="9">
        <v>101.72</v>
      </c>
      <c r="F70" s="9">
        <v>99.9</v>
      </c>
      <c r="G70" s="9">
        <v>114.72</v>
      </c>
      <c r="H70" s="9">
        <v>115.58</v>
      </c>
    </row>
    <row r="71" spans="1:8" ht="15" x14ac:dyDescent="0.25">
      <c r="A71" s="9" t="s">
        <v>51</v>
      </c>
      <c r="B71" s="9">
        <v>106.74</v>
      </c>
      <c r="C71" s="9">
        <v>100.92</v>
      </c>
      <c r="D71" s="9">
        <v>99.78</v>
      </c>
      <c r="E71" s="9">
        <v>100.97</v>
      </c>
      <c r="F71" s="9">
        <v>102.87</v>
      </c>
      <c r="G71" s="9">
        <v>110.14</v>
      </c>
      <c r="H71" s="9">
        <v>109.02</v>
      </c>
    </row>
    <row r="72" spans="1:8" ht="15" x14ac:dyDescent="0.25">
      <c r="A72" s="9" t="s">
        <v>131</v>
      </c>
      <c r="B72" s="9">
        <v>102.75</v>
      </c>
      <c r="C72" s="9">
        <v>101.11</v>
      </c>
      <c r="D72" s="9">
        <v>97.49</v>
      </c>
      <c r="E72" s="9">
        <v>101.16</v>
      </c>
      <c r="F72" s="9">
        <v>107.37</v>
      </c>
      <c r="G72" s="9">
        <v>103.71</v>
      </c>
      <c r="H72" s="9">
        <v>103.18</v>
      </c>
    </row>
    <row r="73" spans="1:8" ht="15" x14ac:dyDescent="0.25">
      <c r="A73" s="9" t="s">
        <v>52</v>
      </c>
      <c r="B73" s="9">
        <v>105.85</v>
      </c>
      <c r="C73" s="9">
        <v>104.73</v>
      </c>
      <c r="D73" s="9">
        <v>100.09</v>
      </c>
      <c r="E73" s="9">
        <v>100.74</v>
      </c>
      <c r="F73" s="9">
        <v>115.68</v>
      </c>
      <c r="G73" s="9">
        <v>106.5</v>
      </c>
      <c r="H73" s="9">
        <v>105.83</v>
      </c>
    </row>
    <row r="74" spans="1:8" ht="15" x14ac:dyDescent="0.25">
      <c r="A74" s="9" t="s">
        <v>158</v>
      </c>
      <c r="B74" s="9">
        <v>113.04</v>
      </c>
      <c r="C74" s="9">
        <v>108.42</v>
      </c>
      <c r="D74" s="9">
        <v>102.05</v>
      </c>
      <c r="E74" s="9">
        <v>101.76</v>
      </c>
      <c r="F74" s="9">
        <v>124.33</v>
      </c>
      <c r="G74" s="9">
        <v>115.74</v>
      </c>
      <c r="H74" s="9">
        <v>117.1</v>
      </c>
    </row>
    <row r="75" spans="1:8" ht="15" x14ac:dyDescent="0.25">
      <c r="A75" s="9" t="s">
        <v>53</v>
      </c>
      <c r="B75" s="9">
        <v>111.74</v>
      </c>
      <c r="C75" s="9">
        <v>111.76</v>
      </c>
      <c r="D75" s="9">
        <v>104.87</v>
      </c>
      <c r="E75" s="9">
        <v>105.26</v>
      </c>
      <c r="F75" s="9">
        <v>128.44</v>
      </c>
      <c r="G75" s="9">
        <v>111.73</v>
      </c>
      <c r="H75" s="9">
        <v>112.09</v>
      </c>
    </row>
    <row r="76" spans="1:8" ht="15" x14ac:dyDescent="0.25">
      <c r="A76" s="9" t="s">
        <v>54</v>
      </c>
      <c r="B76" s="9">
        <v>113.27</v>
      </c>
      <c r="C76" s="9">
        <v>112.62</v>
      </c>
      <c r="D76" s="9">
        <v>105.58</v>
      </c>
      <c r="E76" s="9">
        <v>105.23</v>
      </c>
      <c r="F76" s="9">
        <v>130.19</v>
      </c>
      <c r="G76" s="9">
        <v>113.65</v>
      </c>
      <c r="H76" s="9">
        <v>114.32</v>
      </c>
    </row>
    <row r="77" spans="1:8" ht="15" x14ac:dyDescent="0.25">
      <c r="A77" s="9" t="s">
        <v>132</v>
      </c>
      <c r="B77" s="9">
        <v>123.19</v>
      </c>
      <c r="C77" s="9">
        <v>119.04</v>
      </c>
      <c r="D77" s="9">
        <v>107.75</v>
      </c>
      <c r="E77" s="9">
        <v>105.57</v>
      </c>
      <c r="F77" s="9">
        <v>148.4</v>
      </c>
      <c r="G77" s="9">
        <v>125.61</v>
      </c>
      <c r="H77" s="9">
        <v>127.6</v>
      </c>
    </row>
    <row r="78" spans="1:8" ht="15" x14ac:dyDescent="0.25">
      <c r="A78" s="9" t="s">
        <v>55</v>
      </c>
      <c r="B78" s="9">
        <v>127.49</v>
      </c>
      <c r="C78" s="9">
        <v>129.05000000000001</v>
      </c>
      <c r="D78" s="9">
        <v>114.08</v>
      </c>
      <c r="E78" s="9">
        <v>109.6</v>
      </c>
      <c r="F78" s="9">
        <v>169.14</v>
      </c>
      <c r="G78" s="9">
        <v>126.58</v>
      </c>
      <c r="H78" s="9">
        <v>128.85</v>
      </c>
    </row>
    <row r="79" spans="1:8" ht="15" x14ac:dyDescent="0.25">
      <c r="A79" s="9" t="s">
        <v>56</v>
      </c>
      <c r="B79" s="9">
        <v>125.83</v>
      </c>
      <c r="C79" s="9">
        <v>125.51</v>
      </c>
      <c r="D79" s="9">
        <v>114.67</v>
      </c>
      <c r="E79" s="9">
        <v>112.18</v>
      </c>
      <c r="F79" s="9">
        <v>153.97999999999999</v>
      </c>
      <c r="G79" s="9">
        <v>126.02</v>
      </c>
      <c r="H79" s="9">
        <v>128.15</v>
      </c>
    </row>
    <row r="80" spans="1:8" ht="15" x14ac:dyDescent="0.25">
      <c r="A80" s="9" t="s">
        <v>57</v>
      </c>
      <c r="B80" s="9">
        <v>130.91</v>
      </c>
      <c r="C80" s="9">
        <v>127.63</v>
      </c>
      <c r="D80" s="9">
        <v>114.23</v>
      </c>
      <c r="E80" s="9">
        <v>110.76</v>
      </c>
      <c r="F80" s="9">
        <v>163.13</v>
      </c>
      <c r="G80" s="9">
        <v>132.84</v>
      </c>
      <c r="H80" s="9">
        <v>135.97</v>
      </c>
    </row>
    <row r="81" spans="1:8" ht="15" x14ac:dyDescent="0.25">
      <c r="A81" s="9" t="s">
        <v>58</v>
      </c>
      <c r="B81" s="9">
        <v>130.37</v>
      </c>
      <c r="C81" s="9">
        <v>127.56</v>
      </c>
      <c r="D81" s="9">
        <v>112.41</v>
      </c>
      <c r="E81" s="9">
        <v>111.64</v>
      </c>
      <c r="F81" s="9">
        <v>165.39</v>
      </c>
      <c r="G81" s="9">
        <v>132.02000000000001</v>
      </c>
      <c r="H81" s="9">
        <v>134.81</v>
      </c>
    </row>
    <row r="82" spans="1:8" ht="15" x14ac:dyDescent="0.25">
      <c r="A82" s="9" t="s">
        <v>133</v>
      </c>
      <c r="B82" s="9">
        <v>119.24</v>
      </c>
      <c r="C82" s="9">
        <v>125.37</v>
      </c>
      <c r="D82" s="9">
        <v>108.35</v>
      </c>
      <c r="E82" s="9">
        <v>109.63</v>
      </c>
      <c r="F82" s="9">
        <v>166.34</v>
      </c>
      <c r="G82" s="9">
        <v>115.66</v>
      </c>
      <c r="H82" s="9">
        <v>116.62</v>
      </c>
    </row>
    <row r="83" spans="1:8" ht="15" x14ac:dyDescent="0.25">
      <c r="A83" s="9" t="s">
        <v>59</v>
      </c>
      <c r="B83" s="9">
        <v>116.23</v>
      </c>
      <c r="C83" s="9">
        <v>128.63999999999999</v>
      </c>
      <c r="D83" s="9">
        <v>110.41</v>
      </c>
      <c r="E83" s="9">
        <v>110.13</v>
      </c>
      <c r="F83" s="9">
        <v>173.73</v>
      </c>
      <c r="G83" s="9">
        <v>108.96</v>
      </c>
      <c r="H83" s="9">
        <v>108.78</v>
      </c>
    </row>
    <row r="84" spans="1:8" ht="15" x14ac:dyDescent="0.25">
      <c r="A84" s="9" t="s">
        <v>60</v>
      </c>
      <c r="B84" s="9">
        <v>117.48</v>
      </c>
      <c r="C84" s="9">
        <v>130.61000000000001</v>
      </c>
      <c r="D84" s="9">
        <v>113.99</v>
      </c>
      <c r="E84" s="9">
        <v>110.24</v>
      </c>
      <c r="F84" s="9">
        <v>174.23</v>
      </c>
      <c r="G84" s="9">
        <v>109.8</v>
      </c>
      <c r="H84" s="9">
        <v>109.22</v>
      </c>
    </row>
    <row r="85" spans="1:8" ht="15" x14ac:dyDescent="0.25">
      <c r="A85" s="9" t="s">
        <v>61</v>
      </c>
      <c r="B85" s="9">
        <v>121.08</v>
      </c>
      <c r="C85" s="9">
        <v>132.69999999999999</v>
      </c>
      <c r="D85" s="9">
        <v>115.09</v>
      </c>
      <c r="E85" s="9">
        <v>113.74</v>
      </c>
      <c r="F85" s="9">
        <v>177.04</v>
      </c>
      <c r="G85" s="9">
        <v>114.28</v>
      </c>
      <c r="H85" s="9">
        <v>114.52</v>
      </c>
    </row>
    <row r="86" spans="1:8" ht="15" x14ac:dyDescent="0.25">
      <c r="A86" s="9" t="s">
        <v>159</v>
      </c>
      <c r="B86" s="9">
        <v>113.13</v>
      </c>
      <c r="C86" s="9">
        <v>131.54</v>
      </c>
      <c r="D86" s="9">
        <v>115.31</v>
      </c>
      <c r="E86" s="9">
        <v>116.32</v>
      </c>
      <c r="F86" s="9">
        <v>170.78</v>
      </c>
      <c r="G86" s="9">
        <v>102.36</v>
      </c>
      <c r="H86" s="9">
        <v>100.52</v>
      </c>
    </row>
    <row r="87" spans="1:8" ht="15" x14ac:dyDescent="0.25">
      <c r="A87" s="9" t="s">
        <v>134</v>
      </c>
      <c r="B87" s="9">
        <v>118.64</v>
      </c>
      <c r="C87" s="9">
        <v>134.77000000000001</v>
      </c>
      <c r="D87" s="9">
        <v>118.82</v>
      </c>
      <c r="E87" s="9">
        <v>118.87</v>
      </c>
      <c r="F87" s="9">
        <v>174.01</v>
      </c>
      <c r="G87" s="9">
        <v>109.21</v>
      </c>
      <c r="H87" s="9">
        <v>108.08</v>
      </c>
    </row>
    <row r="88" spans="1:8" ht="15" x14ac:dyDescent="0.25">
      <c r="A88" s="9" t="s">
        <v>62</v>
      </c>
      <c r="B88" s="9">
        <v>122.57</v>
      </c>
      <c r="C88" s="9">
        <v>137.07</v>
      </c>
      <c r="D88" s="9">
        <v>118.61</v>
      </c>
      <c r="E88" s="9">
        <v>116.91</v>
      </c>
      <c r="F88" s="9">
        <v>183.76</v>
      </c>
      <c r="G88" s="9">
        <v>114.09</v>
      </c>
      <c r="H88" s="9">
        <v>113.85</v>
      </c>
    </row>
    <row r="89" spans="1:8" ht="15" x14ac:dyDescent="0.25">
      <c r="A89" s="9" t="s">
        <v>63</v>
      </c>
      <c r="B89" s="9">
        <v>129.03</v>
      </c>
      <c r="C89" s="9">
        <v>142.59</v>
      </c>
      <c r="D89" s="9">
        <v>118.4</v>
      </c>
      <c r="E89" s="9">
        <v>118.66</v>
      </c>
      <c r="F89" s="9">
        <v>201.95</v>
      </c>
      <c r="G89" s="9">
        <v>121.11</v>
      </c>
      <c r="H89" s="9">
        <v>122.28</v>
      </c>
    </row>
    <row r="90" spans="1:8" ht="15" x14ac:dyDescent="0.25">
      <c r="A90" s="9" t="s">
        <v>64</v>
      </c>
      <c r="B90" s="9">
        <v>129.88</v>
      </c>
      <c r="C90" s="9">
        <v>144.21</v>
      </c>
      <c r="D90" s="9">
        <v>119.54</v>
      </c>
      <c r="E90" s="9">
        <v>118.92</v>
      </c>
      <c r="F90" s="9">
        <v>205.38</v>
      </c>
      <c r="G90" s="9">
        <v>121.5</v>
      </c>
      <c r="H90" s="9">
        <v>122.52</v>
      </c>
    </row>
    <row r="91" spans="1:8" ht="15" x14ac:dyDescent="0.25">
      <c r="A91" s="9" t="s">
        <v>65</v>
      </c>
      <c r="B91" s="9">
        <v>132.99</v>
      </c>
      <c r="C91" s="9">
        <v>143.69</v>
      </c>
      <c r="D91" s="9">
        <v>124.64</v>
      </c>
      <c r="E91" s="9">
        <v>115.29</v>
      </c>
      <c r="F91" s="9">
        <v>197.36</v>
      </c>
      <c r="G91" s="9">
        <v>126.73</v>
      </c>
      <c r="H91" s="9">
        <v>128.08000000000001</v>
      </c>
    </row>
    <row r="92" spans="1:8" ht="15" x14ac:dyDescent="0.25">
      <c r="A92" s="9" t="s">
        <v>135</v>
      </c>
      <c r="B92" s="9">
        <v>138.19999999999999</v>
      </c>
      <c r="C92" s="9">
        <v>143.38</v>
      </c>
      <c r="D92" s="9">
        <v>126.43</v>
      </c>
      <c r="E92" s="9">
        <v>110.61</v>
      </c>
      <c r="F92" s="9">
        <v>196.53</v>
      </c>
      <c r="G92" s="9">
        <v>135.16999999999999</v>
      </c>
      <c r="H92" s="9">
        <v>138.12</v>
      </c>
    </row>
    <row r="93" spans="1:8" ht="15" x14ac:dyDescent="0.25">
      <c r="A93" s="9" t="s">
        <v>66</v>
      </c>
      <c r="B93" s="9">
        <v>133.1</v>
      </c>
      <c r="C93" s="9">
        <v>138.38</v>
      </c>
      <c r="D93" s="9">
        <v>128</v>
      </c>
      <c r="E93" s="9">
        <v>105.84</v>
      </c>
      <c r="F93" s="9">
        <v>179.94</v>
      </c>
      <c r="G93" s="9">
        <v>130.01</v>
      </c>
      <c r="H93" s="9">
        <v>131.63</v>
      </c>
    </row>
    <row r="94" spans="1:8" ht="15" x14ac:dyDescent="0.25">
      <c r="A94" s="9" t="s">
        <v>67</v>
      </c>
      <c r="B94" s="9">
        <v>140.83000000000001</v>
      </c>
      <c r="C94" s="9">
        <v>141.46</v>
      </c>
      <c r="D94" s="9">
        <v>134.30000000000001</v>
      </c>
      <c r="E94" s="9">
        <v>112.5</v>
      </c>
      <c r="F94" s="9">
        <v>174.84</v>
      </c>
      <c r="G94" s="9">
        <v>140.46</v>
      </c>
      <c r="H94" s="9">
        <v>144.05000000000001</v>
      </c>
    </row>
    <row r="95" spans="1:8" ht="15" x14ac:dyDescent="0.25">
      <c r="A95" s="9" t="s">
        <v>68</v>
      </c>
      <c r="B95" s="9">
        <v>147.88999999999999</v>
      </c>
      <c r="C95" s="9">
        <v>143.38</v>
      </c>
      <c r="D95" s="9">
        <v>136.44</v>
      </c>
      <c r="E95" s="9">
        <v>109.61</v>
      </c>
      <c r="F95" s="9">
        <v>179.86</v>
      </c>
      <c r="G95" s="9">
        <v>150.53</v>
      </c>
      <c r="H95" s="9">
        <v>153.84</v>
      </c>
    </row>
    <row r="96" spans="1:8" ht="15" x14ac:dyDescent="0.25">
      <c r="A96" s="9" t="s">
        <v>69</v>
      </c>
      <c r="B96" s="9">
        <v>157.96</v>
      </c>
      <c r="C96" s="9">
        <v>143.04</v>
      </c>
      <c r="D96" s="9">
        <v>138.04</v>
      </c>
      <c r="E96" s="9">
        <v>113.89</v>
      </c>
      <c r="F96" s="9">
        <v>172.77</v>
      </c>
      <c r="G96" s="9">
        <v>166.68</v>
      </c>
      <c r="H96" s="9">
        <v>171.38</v>
      </c>
    </row>
    <row r="97" spans="1:8" ht="15" x14ac:dyDescent="0.25">
      <c r="A97" s="9" t="s">
        <v>136</v>
      </c>
      <c r="B97" s="9">
        <v>156.78</v>
      </c>
      <c r="C97" s="9">
        <v>143.24</v>
      </c>
      <c r="D97" s="9">
        <v>144.53</v>
      </c>
      <c r="E97" s="9">
        <v>113.39</v>
      </c>
      <c r="F97" s="9">
        <v>162.56</v>
      </c>
      <c r="G97" s="9">
        <v>164.71</v>
      </c>
      <c r="H97" s="9">
        <v>168.05</v>
      </c>
    </row>
    <row r="98" spans="1:8" ht="15" x14ac:dyDescent="0.25">
      <c r="A98" s="9" t="s">
        <v>160</v>
      </c>
      <c r="B98" s="9">
        <v>162.38</v>
      </c>
      <c r="C98" s="9">
        <v>151.78</v>
      </c>
      <c r="D98" s="9">
        <v>151.63999999999999</v>
      </c>
      <c r="E98" s="9">
        <v>115.27</v>
      </c>
      <c r="F98" s="9">
        <v>178.4</v>
      </c>
      <c r="G98" s="9">
        <v>168.58</v>
      </c>
      <c r="H98" s="9">
        <v>170.25</v>
      </c>
    </row>
    <row r="99" spans="1:8" ht="15" x14ac:dyDescent="0.25">
      <c r="A99" s="9" t="s">
        <v>70</v>
      </c>
      <c r="B99" s="9">
        <v>171.1</v>
      </c>
      <c r="C99" s="9">
        <v>162.25</v>
      </c>
      <c r="D99" s="9">
        <v>164.9</v>
      </c>
      <c r="E99" s="9">
        <v>116.31</v>
      </c>
      <c r="F99" s="9">
        <v>190.83</v>
      </c>
      <c r="G99" s="9">
        <v>176.27</v>
      </c>
      <c r="H99" s="9">
        <v>175.34</v>
      </c>
    </row>
    <row r="100" spans="1:8" ht="15" x14ac:dyDescent="0.25">
      <c r="A100" s="9" t="s">
        <v>71</v>
      </c>
      <c r="B100" s="9">
        <v>181.29</v>
      </c>
      <c r="C100" s="9">
        <v>168.36</v>
      </c>
      <c r="D100" s="9">
        <v>171.3</v>
      </c>
      <c r="E100" s="9">
        <v>116.01</v>
      </c>
      <c r="F100" s="9">
        <v>201.07</v>
      </c>
      <c r="G100" s="9">
        <v>188.85</v>
      </c>
      <c r="H100" s="9">
        <v>191.1</v>
      </c>
    </row>
    <row r="101" spans="1:8" ht="15" x14ac:dyDescent="0.25">
      <c r="A101" s="9" t="s">
        <v>72</v>
      </c>
      <c r="B101" s="9">
        <v>189.41</v>
      </c>
      <c r="C101" s="9">
        <v>167.38</v>
      </c>
      <c r="D101" s="9">
        <v>169.9</v>
      </c>
      <c r="E101" s="9">
        <v>117.57</v>
      </c>
      <c r="F101" s="9">
        <v>198.95</v>
      </c>
      <c r="G101" s="9">
        <v>202.3</v>
      </c>
      <c r="H101" s="9">
        <v>204.24</v>
      </c>
    </row>
    <row r="102" spans="1:8" ht="15" x14ac:dyDescent="0.25">
      <c r="A102" s="9" t="s">
        <v>137</v>
      </c>
      <c r="B102" s="9">
        <v>203.99</v>
      </c>
      <c r="C102" s="9">
        <v>165.95</v>
      </c>
      <c r="D102" s="9">
        <v>171.51</v>
      </c>
      <c r="E102" s="9">
        <v>118.63</v>
      </c>
      <c r="F102" s="9">
        <v>190.46</v>
      </c>
      <c r="G102" s="9">
        <v>226.25</v>
      </c>
      <c r="H102" s="9">
        <v>230.52</v>
      </c>
    </row>
    <row r="103" spans="1:8" ht="15" x14ac:dyDescent="0.25">
      <c r="A103" s="9" t="s">
        <v>73</v>
      </c>
      <c r="B103" s="9">
        <v>215.72</v>
      </c>
      <c r="C103" s="9">
        <v>168.41</v>
      </c>
      <c r="D103" s="9">
        <v>178.5</v>
      </c>
      <c r="E103" s="9">
        <v>119.35</v>
      </c>
      <c r="F103" s="9">
        <v>186.27</v>
      </c>
      <c r="G103" s="9">
        <v>243.39</v>
      </c>
      <c r="H103" s="9">
        <v>247.01</v>
      </c>
    </row>
    <row r="104" spans="1:8" ht="15" x14ac:dyDescent="0.25">
      <c r="A104" s="9" t="s">
        <v>74</v>
      </c>
      <c r="B104" s="9">
        <v>219.65</v>
      </c>
      <c r="C104" s="9">
        <v>168.79</v>
      </c>
      <c r="D104" s="9">
        <v>177.21</v>
      </c>
      <c r="E104" s="9">
        <v>121.96</v>
      </c>
      <c r="F104" s="9">
        <v>187.96</v>
      </c>
      <c r="G104" s="9">
        <v>249.41</v>
      </c>
      <c r="H104" s="9">
        <v>249.66</v>
      </c>
    </row>
    <row r="105" spans="1:8" ht="15" x14ac:dyDescent="0.25">
      <c r="A105" s="9" t="s">
        <v>75</v>
      </c>
      <c r="B105" s="9">
        <v>195.55</v>
      </c>
      <c r="C105" s="9">
        <v>158.09</v>
      </c>
      <c r="D105" s="9">
        <v>164.92</v>
      </c>
      <c r="E105" s="9">
        <v>118.22</v>
      </c>
      <c r="F105" s="9">
        <v>174.99</v>
      </c>
      <c r="G105" s="9">
        <v>217.47</v>
      </c>
      <c r="H105" s="9">
        <v>215.3</v>
      </c>
    </row>
    <row r="106" spans="1:8" ht="15" x14ac:dyDescent="0.25">
      <c r="A106" s="9" t="s">
        <v>76</v>
      </c>
      <c r="B106" s="9">
        <v>176.26</v>
      </c>
      <c r="C106" s="9">
        <v>149.31</v>
      </c>
      <c r="D106" s="9">
        <v>154.46</v>
      </c>
      <c r="E106" s="9">
        <v>116.41</v>
      </c>
      <c r="F106" s="9">
        <v>164.1</v>
      </c>
      <c r="G106" s="9">
        <v>192.02</v>
      </c>
      <c r="H106" s="9">
        <v>187.06</v>
      </c>
    </row>
    <row r="107" spans="1:8" ht="15" x14ac:dyDescent="0.25">
      <c r="A107" s="9" t="s">
        <v>138</v>
      </c>
      <c r="B107" s="9">
        <v>139.19999999999999</v>
      </c>
      <c r="C107" s="9">
        <v>126.42</v>
      </c>
      <c r="D107" s="9">
        <v>130.36000000000001</v>
      </c>
      <c r="E107" s="9">
        <v>109.94</v>
      </c>
      <c r="F107" s="9">
        <v>131.47999999999999</v>
      </c>
      <c r="G107" s="9">
        <v>146.68</v>
      </c>
      <c r="H107" s="9">
        <v>136.34</v>
      </c>
    </row>
    <row r="108" spans="1:8" ht="15" x14ac:dyDescent="0.25">
      <c r="A108" s="9" t="s">
        <v>77</v>
      </c>
      <c r="B108" s="9">
        <v>114.86</v>
      </c>
      <c r="C108" s="9">
        <v>116.82</v>
      </c>
      <c r="D108" s="9">
        <v>122.99</v>
      </c>
      <c r="E108" s="9">
        <v>102.92</v>
      </c>
      <c r="F108" s="9">
        <v>116.14</v>
      </c>
      <c r="G108" s="9">
        <v>113.71</v>
      </c>
      <c r="H108" s="9">
        <v>101.24</v>
      </c>
    </row>
    <row r="109" spans="1:8" ht="15" x14ac:dyDescent="0.25">
      <c r="A109" s="9" t="s">
        <v>78</v>
      </c>
      <c r="B109" s="9">
        <v>98.38</v>
      </c>
      <c r="C109" s="9">
        <v>110.06</v>
      </c>
      <c r="D109" s="9">
        <v>120.87</v>
      </c>
      <c r="E109" s="9">
        <v>87.56</v>
      </c>
      <c r="F109" s="9">
        <v>107.51</v>
      </c>
      <c r="G109" s="9">
        <v>91.55</v>
      </c>
      <c r="H109" s="9">
        <v>77.709999999999994</v>
      </c>
    </row>
    <row r="110" spans="1:8" ht="15" x14ac:dyDescent="0.25">
      <c r="A110" s="9" t="s">
        <v>161</v>
      </c>
      <c r="B110" s="9">
        <v>102.54</v>
      </c>
      <c r="C110" s="9">
        <v>115.42</v>
      </c>
      <c r="D110" s="9">
        <v>129.37</v>
      </c>
      <c r="E110" s="9">
        <v>89.82</v>
      </c>
      <c r="F110" s="9">
        <v>109.66</v>
      </c>
      <c r="G110" s="9">
        <v>95</v>
      </c>
      <c r="H110" s="9">
        <v>82.58</v>
      </c>
    </row>
    <row r="111" spans="1:8" ht="15" x14ac:dyDescent="0.25">
      <c r="A111" s="9" t="s">
        <v>79</v>
      </c>
      <c r="B111" s="9">
        <v>98.29</v>
      </c>
      <c r="C111" s="9">
        <v>112.97</v>
      </c>
      <c r="D111" s="9">
        <v>126.47</v>
      </c>
      <c r="E111" s="9">
        <v>87.58</v>
      </c>
      <c r="F111" s="9">
        <v>107.85</v>
      </c>
      <c r="G111" s="9">
        <v>89.7</v>
      </c>
      <c r="H111" s="9">
        <v>78.83</v>
      </c>
    </row>
    <row r="112" spans="1:8" ht="15" x14ac:dyDescent="0.25">
      <c r="A112" s="9" t="s">
        <v>139</v>
      </c>
      <c r="B112" s="9">
        <v>100.18</v>
      </c>
      <c r="C112" s="9">
        <v>111.34</v>
      </c>
      <c r="D112" s="9">
        <v>126.99</v>
      </c>
      <c r="E112" s="9">
        <v>81.67</v>
      </c>
      <c r="F112" s="9">
        <v>105.54</v>
      </c>
      <c r="G112" s="9">
        <v>93.65</v>
      </c>
      <c r="H112" s="9">
        <v>87.89</v>
      </c>
    </row>
    <row r="113" spans="1:8" ht="15" x14ac:dyDescent="0.25">
      <c r="A113" s="9" t="s">
        <v>80</v>
      </c>
      <c r="B113" s="9">
        <v>104.18</v>
      </c>
      <c r="C113" s="9">
        <v>116.36</v>
      </c>
      <c r="D113" s="9">
        <v>132.79</v>
      </c>
      <c r="E113" s="9">
        <v>82.32</v>
      </c>
      <c r="F113" s="9">
        <v>112.36</v>
      </c>
      <c r="G113" s="9">
        <v>97.05</v>
      </c>
      <c r="H113" s="9">
        <v>94.55</v>
      </c>
    </row>
    <row r="114" spans="1:8" ht="15" x14ac:dyDescent="0.25">
      <c r="A114" s="9" t="s">
        <v>81</v>
      </c>
      <c r="B114" s="9">
        <v>114.88</v>
      </c>
      <c r="C114" s="9">
        <v>123.61</v>
      </c>
      <c r="D114" s="9">
        <v>142.26</v>
      </c>
      <c r="E114" s="9">
        <v>85.68</v>
      </c>
      <c r="F114" s="9">
        <v>118.55</v>
      </c>
      <c r="G114" s="9">
        <v>109.78</v>
      </c>
      <c r="H114" s="9">
        <v>109.28</v>
      </c>
    </row>
    <row r="115" spans="1:8" ht="15" x14ac:dyDescent="0.25">
      <c r="A115" s="9" t="s">
        <v>82</v>
      </c>
      <c r="B115" s="9">
        <v>128.16</v>
      </c>
      <c r="C115" s="9">
        <v>128.54</v>
      </c>
      <c r="D115" s="9">
        <v>143.65</v>
      </c>
      <c r="E115" s="9">
        <v>88.88</v>
      </c>
      <c r="F115" s="9">
        <v>130.88999999999999</v>
      </c>
      <c r="G115" s="9">
        <v>127.94</v>
      </c>
      <c r="H115" s="9">
        <v>129.99</v>
      </c>
    </row>
    <row r="116" spans="1:8" ht="15" x14ac:dyDescent="0.25">
      <c r="A116" s="9" t="s">
        <v>83</v>
      </c>
      <c r="B116" s="9">
        <v>123.42</v>
      </c>
      <c r="C116" s="9">
        <v>129.56</v>
      </c>
      <c r="D116" s="9">
        <v>138.59</v>
      </c>
      <c r="E116" s="9">
        <v>93.35</v>
      </c>
      <c r="F116" s="9">
        <v>140.02000000000001</v>
      </c>
      <c r="G116" s="9">
        <v>119.82</v>
      </c>
      <c r="H116" s="9">
        <v>121.64</v>
      </c>
    </row>
    <row r="117" spans="1:8" ht="15" x14ac:dyDescent="0.25">
      <c r="A117" s="9" t="s">
        <v>140</v>
      </c>
      <c r="B117" s="9">
        <v>132.72</v>
      </c>
      <c r="C117" s="9">
        <v>136.62</v>
      </c>
      <c r="D117" s="9">
        <v>137.58000000000001</v>
      </c>
      <c r="E117" s="9">
        <v>100.16</v>
      </c>
      <c r="F117" s="9">
        <v>161.31</v>
      </c>
      <c r="G117" s="9">
        <v>130.44</v>
      </c>
      <c r="H117" s="9">
        <v>134.68</v>
      </c>
    </row>
    <row r="118" spans="1:8" ht="15" x14ac:dyDescent="0.25">
      <c r="A118" s="9" t="s">
        <v>84</v>
      </c>
      <c r="B118" s="9">
        <v>127.54</v>
      </c>
      <c r="C118" s="9">
        <v>132.32</v>
      </c>
      <c r="D118" s="9">
        <v>134.62</v>
      </c>
      <c r="E118" s="9">
        <v>100.53</v>
      </c>
      <c r="F118" s="9">
        <v>151.27000000000001</v>
      </c>
      <c r="G118" s="9">
        <v>124.74</v>
      </c>
      <c r="H118" s="9">
        <v>128.47</v>
      </c>
    </row>
    <row r="119" spans="1:8" ht="15" x14ac:dyDescent="0.25">
      <c r="A119" s="9" t="s">
        <v>85</v>
      </c>
      <c r="B119" s="9">
        <v>134.81</v>
      </c>
      <c r="C119" s="9">
        <v>134.81</v>
      </c>
      <c r="D119" s="9">
        <v>136.1</v>
      </c>
      <c r="E119" s="9">
        <v>100.31</v>
      </c>
      <c r="F119" s="9">
        <v>157.47</v>
      </c>
      <c r="G119" s="9">
        <v>134.82</v>
      </c>
      <c r="H119" s="9">
        <v>139.21</v>
      </c>
    </row>
    <row r="120" spans="1:8" ht="15" x14ac:dyDescent="0.25">
      <c r="A120" s="9" t="s">
        <v>86</v>
      </c>
      <c r="B120" s="9">
        <v>140.91999999999999</v>
      </c>
      <c r="C120" s="9">
        <v>141.08000000000001</v>
      </c>
      <c r="D120" s="9">
        <v>140.37</v>
      </c>
      <c r="E120" s="9">
        <v>107.4</v>
      </c>
      <c r="F120" s="9">
        <v>166.65</v>
      </c>
      <c r="G120" s="9">
        <v>140.82</v>
      </c>
      <c r="H120" s="9">
        <v>145.82</v>
      </c>
    </row>
    <row r="121" spans="1:8" ht="15" x14ac:dyDescent="0.25">
      <c r="A121" s="9" t="s">
        <v>87</v>
      </c>
      <c r="B121" s="9">
        <v>140.93</v>
      </c>
      <c r="C121" s="9">
        <v>146.19999999999999</v>
      </c>
      <c r="D121" s="9">
        <v>143.15</v>
      </c>
      <c r="E121" s="9">
        <v>111.22</v>
      </c>
      <c r="F121" s="9">
        <v>176.78</v>
      </c>
      <c r="G121" s="9">
        <v>137.85</v>
      </c>
      <c r="H121" s="9">
        <v>140.86000000000001</v>
      </c>
    </row>
    <row r="122" spans="1:8" ht="15" x14ac:dyDescent="0.25">
      <c r="A122" s="9" t="s">
        <v>141</v>
      </c>
      <c r="B122" s="9">
        <v>146.11000000000001</v>
      </c>
      <c r="C122" s="9">
        <v>150.21</v>
      </c>
      <c r="D122" s="9">
        <v>142.18</v>
      </c>
      <c r="E122" s="9">
        <v>112.82</v>
      </c>
      <c r="F122" s="9">
        <v>191.18</v>
      </c>
      <c r="G122" s="9">
        <v>143.71</v>
      </c>
      <c r="H122" s="9">
        <v>144.94999999999999</v>
      </c>
    </row>
    <row r="123" spans="1:8" ht="15" x14ac:dyDescent="0.25">
      <c r="A123" s="9" t="s">
        <v>88</v>
      </c>
      <c r="B123" s="9">
        <v>142.41999999999999</v>
      </c>
      <c r="C123" s="9">
        <v>147.76</v>
      </c>
      <c r="D123" s="9">
        <v>140.99</v>
      </c>
      <c r="E123" s="9">
        <v>114.93</v>
      </c>
      <c r="F123" s="9">
        <v>183.23</v>
      </c>
      <c r="G123" s="9">
        <v>139.30000000000001</v>
      </c>
      <c r="H123" s="9">
        <v>140.4</v>
      </c>
    </row>
    <row r="124" spans="1:8" ht="15" x14ac:dyDescent="0.25">
      <c r="A124" s="9" t="s">
        <v>89</v>
      </c>
      <c r="B124" s="9">
        <v>148.88</v>
      </c>
      <c r="C124" s="9">
        <v>153.30000000000001</v>
      </c>
      <c r="D124" s="9">
        <v>141.69</v>
      </c>
      <c r="E124" s="9">
        <v>118.02</v>
      </c>
      <c r="F124" s="9">
        <v>198.98</v>
      </c>
      <c r="G124" s="9">
        <v>146.29</v>
      </c>
      <c r="H124" s="9">
        <v>148.94</v>
      </c>
    </row>
    <row r="125" spans="1:8" ht="15" x14ac:dyDescent="0.25">
      <c r="A125" s="9" t="s">
        <v>90</v>
      </c>
      <c r="B125" s="9">
        <v>157.96</v>
      </c>
      <c r="C125" s="9">
        <v>162.65</v>
      </c>
      <c r="D125" s="9">
        <v>145.66</v>
      </c>
      <c r="E125" s="9">
        <v>123.09</v>
      </c>
      <c r="F125" s="9">
        <v>220.78</v>
      </c>
      <c r="G125" s="9">
        <v>155.21</v>
      </c>
      <c r="H125" s="9">
        <v>158.13</v>
      </c>
    </row>
    <row r="126" spans="1:8" ht="15" x14ac:dyDescent="0.25">
      <c r="A126" s="9" t="s">
        <v>91</v>
      </c>
      <c r="B126" s="9">
        <v>146.47999999999999</v>
      </c>
      <c r="C126" s="9">
        <v>154.78</v>
      </c>
      <c r="D126" s="9">
        <v>143.22999999999999</v>
      </c>
      <c r="E126" s="9">
        <v>121.9</v>
      </c>
      <c r="F126" s="9">
        <v>198.64</v>
      </c>
      <c r="G126" s="9">
        <v>141.63</v>
      </c>
      <c r="H126" s="9">
        <v>142.15</v>
      </c>
    </row>
    <row r="127" spans="1:8" ht="15" x14ac:dyDescent="0.25">
      <c r="A127" s="9" t="s">
        <v>142</v>
      </c>
      <c r="B127" s="9">
        <v>143.37</v>
      </c>
      <c r="C127" s="9">
        <v>148.88</v>
      </c>
      <c r="D127" s="9">
        <v>140.15</v>
      </c>
      <c r="E127" s="9">
        <v>122.86</v>
      </c>
      <c r="F127" s="9">
        <v>182.88</v>
      </c>
      <c r="G127" s="9">
        <v>140.13999999999999</v>
      </c>
      <c r="H127" s="9">
        <v>140.44999999999999</v>
      </c>
    </row>
    <row r="128" spans="1:8" ht="15" x14ac:dyDescent="0.25">
      <c r="A128" s="9" t="s">
        <v>92</v>
      </c>
      <c r="B128" s="9">
        <v>143.94</v>
      </c>
      <c r="C128" s="9">
        <v>151.11000000000001</v>
      </c>
      <c r="D128" s="9">
        <v>147.32</v>
      </c>
      <c r="E128" s="9">
        <v>121.12</v>
      </c>
      <c r="F128" s="9">
        <v>179.37</v>
      </c>
      <c r="G128" s="9">
        <v>139.74</v>
      </c>
      <c r="H128" s="9">
        <v>139.96</v>
      </c>
    </row>
    <row r="129" spans="1:8" ht="15" x14ac:dyDescent="0.25">
      <c r="A129" s="9" t="s">
        <v>93</v>
      </c>
      <c r="B129" s="9">
        <v>148.36000000000001</v>
      </c>
      <c r="C129" s="9">
        <v>160.34</v>
      </c>
      <c r="D129" s="9">
        <v>154.27000000000001</v>
      </c>
      <c r="E129" s="9">
        <v>122.78</v>
      </c>
      <c r="F129" s="9">
        <v>198.02</v>
      </c>
      <c r="G129" s="9">
        <v>141.35</v>
      </c>
      <c r="H129" s="9">
        <v>142.57</v>
      </c>
    </row>
    <row r="130" spans="1:8" ht="15" x14ac:dyDescent="0.25">
      <c r="A130" s="9" t="s">
        <v>94</v>
      </c>
      <c r="B130" s="9">
        <v>150.19</v>
      </c>
      <c r="C130" s="9">
        <v>164.26</v>
      </c>
      <c r="D130" s="9">
        <v>158.44999999999999</v>
      </c>
      <c r="E130" s="9">
        <v>125.67</v>
      </c>
      <c r="F130" s="9">
        <v>202.24</v>
      </c>
      <c r="G130" s="9">
        <v>141.96</v>
      </c>
      <c r="H130" s="9">
        <v>143.08000000000001</v>
      </c>
    </row>
    <row r="131" spans="1:8" ht="15" x14ac:dyDescent="0.25">
      <c r="A131" s="9" t="s">
        <v>95</v>
      </c>
      <c r="B131" s="9">
        <v>159.38</v>
      </c>
      <c r="C131" s="9">
        <v>173.13</v>
      </c>
      <c r="D131" s="9">
        <v>164.89</v>
      </c>
      <c r="E131" s="9">
        <v>133.22999999999999</v>
      </c>
      <c r="F131" s="9">
        <v>216.28</v>
      </c>
      <c r="G131" s="9">
        <v>151.34</v>
      </c>
      <c r="H131" s="9">
        <v>153.57</v>
      </c>
    </row>
    <row r="132" spans="1:8" ht="15" x14ac:dyDescent="0.25">
      <c r="A132" s="9" t="s">
        <v>143</v>
      </c>
      <c r="B132" s="9">
        <v>164.69</v>
      </c>
      <c r="C132" s="9">
        <v>177.61</v>
      </c>
      <c r="D132" s="9">
        <v>166.94</v>
      </c>
      <c r="E132" s="9">
        <v>140.94999999999999</v>
      </c>
      <c r="F132" s="9">
        <v>222.65</v>
      </c>
      <c r="G132" s="9">
        <v>157.12</v>
      </c>
      <c r="H132" s="9">
        <v>158.91</v>
      </c>
    </row>
    <row r="133" spans="1:8" ht="15" x14ac:dyDescent="0.25">
      <c r="A133" s="9" t="s">
        <v>96</v>
      </c>
      <c r="B133" s="9">
        <v>174.67</v>
      </c>
      <c r="C133" s="9">
        <v>187.56</v>
      </c>
      <c r="D133" s="9">
        <v>178.01</v>
      </c>
      <c r="E133" s="9">
        <v>146.85</v>
      </c>
      <c r="F133" s="9">
        <v>233.58</v>
      </c>
      <c r="G133" s="9">
        <v>167.13</v>
      </c>
      <c r="H133" s="9">
        <v>169.33</v>
      </c>
    </row>
    <row r="134" spans="1:8" ht="15" x14ac:dyDescent="0.25">
      <c r="A134" s="9" t="s">
        <v>162</v>
      </c>
      <c r="B134" s="9">
        <v>181.91</v>
      </c>
      <c r="C134" s="9">
        <v>196.61</v>
      </c>
      <c r="D134" s="9">
        <v>185.37</v>
      </c>
      <c r="E134" s="9">
        <v>156.02000000000001</v>
      </c>
      <c r="F134" s="9">
        <v>245.48</v>
      </c>
      <c r="G134" s="9">
        <v>173.3</v>
      </c>
      <c r="H134" s="9">
        <v>174.28</v>
      </c>
    </row>
    <row r="135" spans="1:8" ht="15" x14ac:dyDescent="0.25">
      <c r="A135" s="9" t="s">
        <v>97</v>
      </c>
      <c r="B135" s="9">
        <v>189.82</v>
      </c>
      <c r="C135" s="9">
        <v>203.98</v>
      </c>
      <c r="D135" s="9">
        <v>192.44</v>
      </c>
      <c r="E135" s="9">
        <v>159.44999999999999</v>
      </c>
      <c r="F135" s="9">
        <v>256.24</v>
      </c>
      <c r="G135" s="9">
        <v>181.54</v>
      </c>
      <c r="H135" s="9">
        <v>184.1</v>
      </c>
    </row>
    <row r="136" spans="1:8" ht="15" x14ac:dyDescent="0.25">
      <c r="A136" s="9" t="s">
        <v>98</v>
      </c>
      <c r="B136" s="9">
        <v>199.4</v>
      </c>
      <c r="C136" s="9">
        <v>200.51</v>
      </c>
      <c r="D136" s="9">
        <v>188.03</v>
      </c>
      <c r="E136" s="9">
        <v>170.05</v>
      </c>
      <c r="F136" s="9">
        <v>244.21</v>
      </c>
      <c r="G136" s="9">
        <v>198.75</v>
      </c>
      <c r="H136" s="9">
        <v>204.42</v>
      </c>
    </row>
    <row r="137" spans="1:8" ht="15" x14ac:dyDescent="0.25">
      <c r="A137" s="9" t="s">
        <v>144</v>
      </c>
      <c r="B137" s="9">
        <v>209.87</v>
      </c>
      <c r="C137" s="9">
        <v>205.23</v>
      </c>
      <c r="D137" s="9">
        <v>193.4</v>
      </c>
      <c r="E137" s="9">
        <v>171.63</v>
      </c>
      <c r="F137" s="9">
        <v>250.08</v>
      </c>
      <c r="G137" s="9">
        <v>212.58</v>
      </c>
      <c r="H137" s="9">
        <v>218.82</v>
      </c>
    </row>
    <row r="138" spans="1:8" ht="15" x14ac:dyDescent="0.25">
      <c r="A138" s="9" t="s">
        <v>99</v>
      </c>
      <c r="B138" s="9">
        <v>199.28</v>
      </c>
      <c r="C138" s="9">
        <v>198.23</v>
      </c>
      <c r="D138" s="9">
        <v>189.75</v>
      </c>
      <c r="E138" s="9">
        <v>161.57</v>
      </c>
      <c r="F138" s="9">
        <v>239.46</v>
      </c>
      <c r="G138" s="9">
        <v>199.9</v>
      </c>
      <c r="H138" s="9">
        <v>203.62</v>
      </c>
    </row>
    <row r="139" spans="1:8" ht="15" x14ac:dyDescent="0.25">
      <c r="A139" s="9" t="s">
        <v>100</v>
      </c>
      <c r="B139" s="9">
        <v>195.77</v>
      </c>
      <c r="C139" s="9">
        <v>194.35</v>
      </c>
      <c r="D139" s="9">
        <v>184.26</v>
      </c>
      <c r="E139" s="9">
        <v>161.38999999999999</v>
      </c>
      <c r="F139" s="9">
        <v>235.71</v>
      </c>
      <c r="G139" s="9">
        <v>196.6</v>
      </c>
      <c r="H139" s="9">
        <v>199.35</v>
      </c>
    </row>
    <row r="140" spans="1:8" ht="15" x14ac:dyDescent="0.25">
      <c r="A140" s="9" t="s">
        <v>101</v>
      </c>
      <c r="B140" s="9">
        <v>198.73</v>
      </c>
      <c r="C140" s="9">
        <v>195.07</v>
      </c>
      <c r="D140" s="9">
        <v>183.02</v>
      </c>
      <c r="E140" s="9">
        <v>158.83000000000001</v>
      </c>
      <c r="F140" s="9">
        <v>242.23</v>
      </c>
      <c r="G140" s="9">
        <v>200.87</v>
      </c>
      <c r="H140" s="9">
        <v>203.23</v>
      </c>
    </row>
    <row r="141" spans="1:8" ht="15" x14ac:dyDescent="0.25">
      <c r="A141" s="9" t="s">
        <v>102</v>
      </c>
      <c r="B141" s="9">
        <v>190.31</v>
      </c>
      <c r="C141" s="9">
        <v>191.52</v>
      </c>
      <c r="D141" s="9">
        <v>184.48</v>
      </c>
      <c r="E141" s="9">
        <v>151.30000000000001</v>
      </c>
      <c r="F141" s="9">
        <v>232.83</v>
      </c>
      <c r="G141" s="9">
        <v>189.6</v>
      </c>
      <c r="H141" s="9">
        <v>189.5</v>
      </c>
    </row>
    <row r="142" spans="1:8" ht="15" x14ac:dyDescent="0.25">
      <c r="A142" s="9" t="s">
        <v>145</v>
      </c>
      <c r="B142" s="9">
        <v>188.59</v>
      </c>
      <c r="C142" s="9">
        <v>185.47</v>
      </c>
      <c r="D142" s="9">
        <v>178.17</v>
      </c>
      <c r="E142" s="9">
        <v>149.59</v>
      </c>
      <c r="F142" s="9">
        <v>224.1</v>
      </c>
      <c r="G142" s="9">
        <v>190.42</v>
      </c>
      <c r="H142" s="9">
        <v>190.27</v>
      </c>
    </row>
    <row r="143" spans="1:8" ht="15" x14ac:dyDescent="0.25">
      <c r="A143" s="9" t="s">
        <v>103</v>
      </c>
      <c r="B143" s="9">
        <v>182.77</v>
      </c>
      <c r="C143" s="9">
        <v>171.78</v>
      </c>
      <c r="D143" s="9">
        <v>167.94</v>
      </c>
      <c r="E143" s="9">
        <v>140.72</v>
      </c>
      <c r="F143" s="9">
        <v>200.9</v>
      </c>
      <c r="G143" s="9">
        <v>189.19</v>
      </c>
      <c r="H143" s="9">
        <v>188.44</v>
      </c>
    </row>
    <row r="144" spans="1:8" ht="15" x14ac:dyDescent="0.25">
      <c r="A144" s="9" t="s">
        <v>104</v>
      </c>
      <c r="B144" s="9">
        <v>186.29</v>
      </c>
      <c r="C144" s="9">
        <v>167.61</v>
      </c>
      <c r="D144" s="9">
        <v>166.47</v>
      </c>
      <c r="E144" s="9">
        <v>134.80000000000001</v>
      </c>
      <c r="F144" s="9">
        <v>193.28</v>
      </c>
      <c r="G144" s="9">
        <v>197.22</v>
      </c>
      <c r="H144" s="9">
        <v>198.51</v>
      </c>
    </row>
    <row r="145" spans="1:8" ht="15" x14ac:dyDescent="0.25">
      <c r="A145" s="9" t="s">
        <v>105</v>
      </c>
      <c r="B145" s="9">
        <v>183.87</v>
      </c>
      <c r="C145" s="9">
        <v>164.6</v>
      </c>
      <c r="D145" s="9">
        <v>163.22</v>
      </c>
      <c r="E145" s="9">
        <v>129.82</v>
      </c>
      <c r="F145" s="9">
        <v>192.11</v>
      </c>
      <c r="G145" s="9">
        <v>195.15</v>
      </c>
      <c r="H145" s="9">
        <v>196.31</v>
      </c>
    </row>
    <row r="146" spans="1:8" ht="15" x14ac:dyDescent="0.25">
      <c r="A146" s="9" t="s">
        <v>163</v>
      </c>
      <c r="B146" s="9">
        <v>188.31</v>
      </c>
      <c r="C146" s="9">
        <v>168.9</v>
      </c>
      <c r="D146" s="9">
        <v>165.13</v>
      </c>
      <c r="E146" s="9">
        <v>132.1</v>
      </c>
      <c r="F146" s="9">
        <v>202.04</v>
      </c>
      <c r="G146" s="9">
        <v>199.66</v>
      </c>
      <c r="H146" s="9">
        <v>201.32</v>
      </c>
    </row>
    <row r="147" spans="1:8" ht="15" x14ac:dyDescent="0.25">
      <c r="A147" s="9" t="s">
        <v>146</v>
      </c>
      <c r="B147" s="9">
        <v>195.72</v>
      </c>
      <c r="C147" s="9">
        <v>173.85</v>
      </c>
      <c r="D147" s="9">
        <v>169.9</v>
      </c>
      <c r="E147" s="9">
        <v>137.30000000000001</v>
      </c>
      <c r="F147" s="9">
        <v>207.1</v>
      </c>
      <c r="G147" s="9">
        <v>208.52</v>
      </c>
      <c r="H147" s="9">
        <v>212.38</v>
      </c>
    </row>
    <row r="148" spans="1:8" ht="15" x14ac:dyDescent="0.25">
      <c r="A148" s="9" t="s">
        <v>106</v>
      </c>
      <c r="B148" s="9">
        <v>201.61</v>
      </c>
      <c r="C148" s="9">
        <v>175.62</v>
      </c>
      <c r="D148" s="9">
        <v>173.21</v>
      </c>
      <c r="E148" s="9">
        <v>138.08000000000001</v>
      </c>
      <c r="F148" s="9">
        <v>206.92</v>
      </c>
      <c r="G148" s="9">
        <v>216.81</v>
      </c>
      <c r="H148" s="9">
        <v>222.03</v>
      </c>
    </row>
    <row r="149" spans="1:8" ht="15" x14ac:dyDescent="0.25">
      <c r="A149" s="9" t="s">
        <v>107</v>
      </c>
      <c r="B149" s="9">
        <v>197.5</v>
      </c>
      <c r="C149" s="9">
        <v>175.29</v>
      </c>
      <c r="D149" s="9">
        <v>173.74</v>
      </c>
      <c r="E149" s="9">
        <v>139.99</v>
      </c>
      <c r="F149" s="9">
        <v>203.49</v>
      </c>
      <c r="G149" s="9">
        <v>210.49</v>
      </c>
      <c r="H149" s="9">
        <v>214.36</v>
      </c>
    </row>
    <row r="150" spans="1:8" ht="15" x14ac:dyDescent="0.25">
      <c r="A150" s="9" t="s">
        <v>108</v>
      </c>
      <c r="B150" s="9">
        <v>185.31</v>
      </c>
      <c r="C150" s="9">
        <v>169.33</v>
      </c>
      <c r="D150" s="9">
        <v>168.93</v>
      </c>
      <c r="E150" s="9">
        <v>137.04</v>
      </c>
      <c r="F150" s="9">
        <v>193.34</v>
      </c>
      <c r="G150" s="9">
        <v>194.66</v>
      </c>
      <c r="H150" s="9">
        <v>196.28</v>
      </c>
    </row>
    <row r="151" spans="1:8" ht="15" x14ac:dyDescent="0.25">
      <c r="A151" s="9" t="s">
        <v>109</v>
      </c>
      <c r="B151" s="9">
        <v>170.01</v>
      </c>
      <c r="C151" s="9">
        <v>165.7</v>
      </c>
      <c r="D151" s="9">
        <v>168.01</v>
      </c>
      <c r="E151" s="9">
        <v>132.44999999999999</v>
      </c>
      <c r="F151" s="9">
        <v>185.69</v>
      </c>
      <c r="G151" s="9">
        <v>172.53</v>
      </c>
      <c r="H151" s="9">
        <v>171.02</v>
      </c>
    </row>
  </sheetData>
  <phoneticPr fontId="21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049" r:id="rId4">
          <objectPr defaultSize="0" autoPict="0" r:id="rId5">
            <anchor moveWithCells="1">
              <from>
                <xdr:col>8</xdr:col>
                <xdr:colOff>304800</xdr:colOff>
                <xdr:row>5</xdr:row>
                <xdr:rowOff>9525</xdr:rowOff>
              </from>
              <to>
                <xdr:col>21</xdr:col>
                <xdr:colOff>219075</xdr:colOff>
                <xdr:row>26</xdr:row>
                <xdr:rowOff>104775</xdr:rowOff>
              </to>
            </anchor>
          </objectPr>
        </oleObject>
      </mc:Choice>
      <mc:Fallback>
        <oleObject progId="Excel.Chart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"/>
  <sheetViews>
    <sheetView workbookViewId="0">
      <selection activeCell="V30" sqref="V30"/>
    </sheetView>
  </sheetViews>
  <sheetFormatPr defaultColWidth="6.7109375" defaultRowHeight="9" x14ac:dyDescent="0.15"/>
  <cols>
    <col min="1" max="1" width="1.7109375" style="14" customWidth="1"/>
    <col min="2" max="2" width="12" style="14" bestFit="1" customWidth="1"/>
    <col min="3" max="3" width="6.85546875" style="14" bestFit="1" customWidth="1"/>
    <col min="4" max="5" width="6.28515625" style="14" customWidth="1"/>
    <col min="6" max="6" width="7.28515625" style="14" customWidth="1"/>
    <col min="7" max="7" width="1.42578125" style="14" customWidth="1"/>
    <col min="8" max="8" width="4.42578125" style="14" customWidth="1"/>
    <col min="9" max="10" width="6.28515625" style="14" customWidth="1"/>
    <col min="11" max="11" width="7.28515625" style="14" customWidth="1"/>
    <col min="12" max="12" width="1.42578125" style="14" customWidth="1"/>
    <col min="13" max="13" width="4.42578125" style="14" customWidth="1"/>
    <col min="14" max="15" width="6.28515625" style="14" customWidth="1"/>
    <col min="16" max="16" width="7.7109375" style="14" customWidth="1"/>
    <col min="17" max="17" width="0.85546875" style="14" customWidth="1"/>
    <col min="18" max="18" width="5" style="14" customWidth="1"/>
    <col min="19" max="19" width="1.140625" style="14" customWidth="1"/>
    <col min="20" max="20" width="6.7109375" style="14"/>
    <col min="21" max="21" width="8.140625" style="14" customWidth="1"/>
    <col min="22" max="22" width="12" style="14" customWidth="1"/>
    <col min="23" max="23" width="18.85546875" style="14" customWidth="1"/>
    <col min="24" max="24" width="11.28515625" style="14" customWidth="1"/>
    <col min="25" max="25" width="10.5703125" style="14" customWidth="1"/>
    <col min="26" max="26" width="18.7109375" style="14" customWidth="1"/>
    <col min="27" max="27" width="11.42578125" style="14" customWidth="1"/>
    <col min="28" max="28" width="10.42578125" style="14" customWidth="1"/>
    <col min="29" max="29" width="11" style="14" customWidth="1"/>
    <col min="30" max="30" width="18.7109375" style="14" customWidth="1"/>
    <col min="31" max="16384" width="6.7109375" style="14"/>
  </cols>
  <sheetData>
    <row r="1" spans="1:20" ht="12.75" x14ac:dyDescent="0.15">
      <c r="A1" s="10"/>
      <c r="B1" s="11" t="s">
        <v>164</v>
      </c>
      <c r="C1" s="12"/>
      <c r="D1" s="12"/>
      <c r="E1" s="12"/>
      <c r="F1" s="12"/>
      <c r="G1" s="12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13.5" x14ac:dyDescent="0.15">
      <c r="A2" s="15"/>
      <c r="B2" s="71" t="s">
        <v>165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13"/>
    </row>
    <row r="3" spans="1:20" x14ac:dyDescent="0.15">
      <c r="A3" s="12"/>
      <c r="B3" s="16" t="s">
        <v>166</v>
      </c>
      <c r="C3" s="17"/>
      <c r="D3" s="17"/>
      <c r="E3" s="12"/>
      <c r="F3" s="12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20" x14ac:dyDescent="0.15">
      <c r="A4" s="18"/>
      <c r="B4" s="19"/>
      <c r="C4" s="73" t="s">
        <v>167</v>
      </c>
      <c r="D4" s="73"/>
      <c r="E4" s="73"/>
      <c r="F4" s="74"/>
      <c r="G4" s="20"/>
      <c r="H4" s="73" t="s">
        <v>168</v>
      </c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1:20" x14ac:dyDescent="0.15">
      <c r="A5" s="18"/>
      <c r="B5" s="21"/>
      <c r="C5" s="22"/>
      <c r="D5" s="22"/>
      <c r="E5" s="22"/>
      <c r="F5" s="21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20" ht="15" x14ac:dyDescent="0.25">
      <c r="A6" s="18"/>
      <c r="B6" s="23"/>
      <c r="C6" s="75" t="s">
        <v>169</v>
      </c>
      <c r="D6" s="76"/>
      <c r="E6" s="76"/>
      <c r="F6" s="77"/>
      <c r="G6" s="24"/>
      <c r="H6" s="75" t="s">
        <v>169</v>
      </c>
      <c r="I6" s="75"/>
      <c r="J6" s="75"/>
      <c r="K6" s="78"/>
      <c r="L6" s="24"/>
      <c r="M6" s="75" t="s">
        <v>170</v>
      </c>
      <c r="N6" s="75"/>
      <c r="O6" s="75"/>
      <c r="P6" s="78"/>
      <c r="Q6" s="24"/>
      <c r="R6" s="25" t="s">
        <v>171</v>
      </c>
    </row>
    <row r="7" spans="1:20" x14ac:dyDescent="0.15">
      <c r="A7" s="18"/>
      <c r="B7" s="23"/>
      <c r="C7" s="24"/>
      <c r="D7" s="24"/>
      <c r="E7" s="24"/>
      <c r="F7" s="23"/>
      <c r="G7" s="24"/>
      <c r="H7" s="24"/>
      <c r="I7" s="24"/>
      <c r="J7" s="24"/>
      <c r="K7" s="23"/>
      <c r="L7" s="24"/>
      <c r="M7" s="24"/>
      <c r="N7" s="24"/>
      <c r="O7" s="24"/>
      <c r="P7" s="23"/>
      <c r="Q7" s="24"/>
      <c r="R7" s="26"/>
    </row>
    <row r="8" spans="1:20" ht="45" x14ac:dyDescent="0.15">
      <c r="A8" s="18"/>
      <c r="B8" s="27"/>
      <c r="C8" s="28" t="s">
        <v>172</v>
      </c>
      <c r="D8" s="29" t="s">
        <v>173</v>
      </c>
      <c r="E8" s="29" t="s">
        <v>174</v>
      </c>
      <c r="F8" s="30" t="s">
        <v>175</v>
      </c>
      <c r="G8" s="31"/>
      <c r="H8" s="31" t="s">
        <v>172</v>
      </c>
      <c r="I8" s="29" t="s">
        <v>173</v>
      </c>
      <c r="J8" s="29" t="s">
        <v>174</v>
      </c>
      <c r="K8" s="30" t="s">
        <v>175</v>
      </c>
      <c r="L8" s="31"/>
      <c r="M8" s="31" t="s">
        <v>176</v>
      </c>
      <c r="N8" s="32" t="s">
        <v>177</v>
      </c>
      <c r="O8" s="29" t="s">
        <v>178</v>
      </c>
      <c r="P8" s="30" t="s">
        <v>179</v>
      </c>
      <c r="Q8" s="33"/>
      <c r="R8" s="34"/>
    </row>
    <row r="9" spans="1:20" x14ac:dyDescent="0.15">
      <c r="A9" s="35"/>
      <c r="B9" s="35"/>
      <c r="C9" s="35"/>
      <c r="D9" s="35"/>
      <c r="E9" s="35"/>
      <c r="F9" s="36"/>
      <c r="G9" s="36"/>
      <c r="H9" s="37"/>
      <c r="I9" s="36"/>
      <c r="J9" s="36"/>
      <c r="K9" s="36"/>
      <c r="L9" s="36"/>
      <c r="M9" s="37"/>
      <c r="N9" s="36"/>
      <c r="O9" s="36"/>
      <c r="P9" s="36"/>
      <c r="Q9" s="36"/>
      <c r="R9" s="37"/>
      <c r="S9" s="35"/>
      <c r="T9" s="35"/>
    </row>
    <row r="10" spans="1:20" x14ac:dyDescent="0.15">
      <c r="B10" s="38">
        <v>1950</v>
      </c>
      <c r="C10" s="39">
        <v>0.60040248975584998</v>
      </c>
      <c r="D10" s="39">
        <v>3.3070991928642335</v>
      </c>
      <c r="E10" s="39">
        <v>0.50474986158105595</v>
      </c>
      <c r="F10" s="39">
        <v>0.31441347048906637</v>
      </c>
      <c r="G10" s="39"/>
      <c r="H10" s="39">
        <v>3.6208029296536832</v>
      </c>
      <c r="I10" s="39">
        <v>14.563929446779378</v>
      </c>
      <c r="J10" s="39">
        <v>10.183748586137755</v>
      </c>
      <c r="K10" s="39">
        <v>1.7924019020812425</v>
      </c>
      <c r="L10" s="39"/>
      <c r="M10" s="39">
        <v>12.57691104081996</v>
      </c>
      <c r="N10" s="39">
        <v>26.259176621417943</v>
      </c>
      <c r="O10" s="39">
        <v>22.489041119583923</v>
      </c>
      <c r="P10" s="39">
        <v>8.50521006118543</v>
      </c>
      <c r="Q10" s="39"/>
      <c r="R10" s="39">
        <v>12.822298188997831</v>
      </c>
    </row>
    <row r="11" spans="1:20" x14ac:dyDescent="0.15">
      <c r="B11" s="40">
        <v>1951</v>
      </c>
      <c r="C11" s="41">
        <v>0.81021432047646313</v>
      </c>
      <c r="D11" s="41">
        <v>4.3751099259176076</v>
      </c>
      <c r="E11" s="41">
        <v>0.69248795484244741</v>
      </c>
      <c r="F11" s="41">
        <v>0.45011197283940874</v>
      </c>
      <c r="G11" s="41"/>
      <c r="H11" s="41">
        <v>3.9656413039064158</v>
      </c>
      <c r="I11" s="41">
        <v>15.257449896626017</v>
      </c>
      <c r="J11" s="41">
        <v>10.626520263795918</v>
      </c>
      <c r="K11" s="41">
        <v>2.1284772587214755</v>
      </c>
      <c r="L11" s="41"/>
      <c r="M11" s="41">
        <v>13.686638485598191</v>
      </c>
      <c r="N11" s="41">
        <v>26.711921045925145</v>
      </c>
      <c r="O11" s="41">
        <v>24.856308605855912</v>
      </c>
      <c r="P11" s="41">
        <v>9.4865804528606752</v>
      </c>
      <c r="Q11" s="41"/>
      <c r="R11" s="41">
        <v>13.834584888129241</v>
      </c>
    </row>
    <row r="12" spans="1:20" x14ac:dyDescent="0.15">
      <c r="B12" s="40">
        <v>1952</v>
      </c>
      <c r="C12" s="41">
        <v>0.79182675228600352</v>
      </c>
      <c r="D12" s="41">
        <v>3.7285615229036635</v>
      </c>
      <c r="E12" s="41">
        <v>0.79956203470371068</v>
      </c>
      <c r="F12" s="41">
        <v>0.47330670310108974</v>
      </c>
      <c r="G12" s="41"/>
      <c r="H12" s="41">
        <v>4.138060491032781</v>
      </c>
      <c r="I12" s="41">
        <v>15.257449896626017</v>
      </c>
      <c r="J12" s="41">
        <v>12.39760697442857</v>
      </c>
      <c r="K12" s="41">
        <v>2.1284772587214755</v>
      </c>
      <c r="L12" s="41"/>
      <c r="M12" s="41">
        <v>14.056547633857605</v>
      </c>
      <c r="N12" s="41">
        <v>27.617409894939552</v>
      </c>
      <c r="O12" s="41">
        <v>25.448125477423911</v>
      </c>
      <c r="P12" s="41">
        <v>9.81370391675242</v>
      </c>
      <c r="Q12" s="41"/>
      <c r="R12" s="41">
        <v>14.172013787839708</v>
      </c>
    </row>
    <row r="13" spans="1:20" x14ac:dyDescent="0.15">
      <c r="B13" s="40">
        <v>1953</v>
      </c>
      <c r="C13" s="41">
        <v>0.81118208722332941</v>
      </c>
      <c r="D13" s="41">
        <v>3.725388480152612</v>
      </c>
      <c r="E13" s="41">
        <v>0.79888159950030868</v>
      </c>
      <c r="F13" s="41">
        <v>0.48681285307247463</v>
      </c>
      <c r="G13" s="41"/>
      <c r="H13" s="41">
        <v>4.4828988652855131</v>
      </c>
      <c r="I13" s="41">
        <v>15.604210121549334</v>
      </c>
      <c r="J13" s="41">
        <v>13.283150329744897</v>
      </c>
      <c r="K13" s="41">
        <v>2.3525274964816307</v>
      </c>
      <c r="L13" s="41"/>
      <c r="M13" s="41">
        <v>15.166275078635834</v>
      </c>
      <c r="N13" s="41">
        <v>28.522898743953974</v>
      </c>
      <c r="O13" s="41">
        <v>26.039942348991911</v>
      </c>
      <c r="P13" s="41">
        <v>10.795074308427665</v>
      </c>
      <c r="Q13" s="41"/>
      <c r="R13" s="41">
        <v>15.184300486971114</v>
      </c>
    </row>
    <row r="14" spans="1:20" x14ac:dyDescent="0.15">
      <c r="B14" s="40">
        <v>1954</v>
      </c>
      <c r="C14" s="41">
        <v>0.83953765290651172</v>
      </c>
      <c r="D14" s="41">
        <v>3.7926937142942334</v>
      </c>
      <c r="E14" s="41">
        <v>0.84417709005624242</v>
      </c>
      <c r="F14" s="41">
        <v>0.50755561423979534</v>
      </c>
      <c r="G14" s="41"/>
      <c r="H14" s="41">
        <v>4.8277372395382443</v>
      </c>
      <c r="I14" s="41">
        <v>15.604210121549334</v>
      </c>
      <c r="J14" s="41">
        <v>14.168693685061225</v>
      </c>
      <c r="K14" s="41">
        <v>2.5765777342417864</v>
      </c>
      <c r="L14" s="41"/>
      <c r="M14" s="41">
        <v>15.166275078635836</v>
      </c>
      <c r="N14" s="41">
        <v>28.975643168461168</v>
      </c>
      <c r="O14" s="41">
        <v>26.039942348991911</v>
      </c>
      <c r="P14" s="41">
        <v>10.795074308427665</v>
      </c>
      <c r="Q14" s="41"/>
      <c r="R14" s="41">
        <v>15.521729386681587</v>
      </c>
    </row>
    <row r="15" spans="1:20" x14ac:dyDescent="0.15">
      <c r="B15" s="40">
        <v>1955</v>
      </c>
      <c r="C15" s="41">
        <v>0.91473312913802296</v>
      </c>
      <c r="D15" s="41">
        <v>3.894950476819862</v>
      </c>
      <c r="E15" s="41">
        <v>0.95275542588542983</v>
      </c>
      <c r="F15" s="41">
        <v>0.57374829637475622</v>
      </c>
      <c r="G15" s="41"/>
      <c r="H15" s="41">
        <v>5.344994800917342</v>
      </c>
      <c r="I15" s="41">
        <v>17.338011246165927</v>
      </c>
      <c r="J15" s="41">
        <v>15.497008718035714</v>
      </c>
      <c r="K15" s="41">
        <v>2.8006279720019416</v>
      </c>
      <c r="L15" s="41"/>
      <c r="M15" s="41">
        <v>16.645911671673481</v>
      </c>
      <c r="N15" s="41">
        <v>29.881132017475583</v>
      </c>
      <c r="O15" s="41">
        <v>28.999026706831906</v>
      </c>
      <c r="P15" s="41">
        <v>12.4306916278864</v>
      </c>
      <c r="Q15" s="41"/>
      <c r="R15" s="41">
        <v>16.534016085812986</v>
      </c>
    </row>
    <row r="16" spans="1:20" x14ac:dyDescent="0.15">
      <c r="B16" s="40">
        <v>1956</v>
      </c>
      <c r="C16" s="41">
        <v>1.0185745010767766</v>
      </c>
      <c r="D16" s="41">
        <v>4.1145930065738971</v>
      </c>
      <c r="E16" s="41">
        <v>1.0918075083660799</v>
      </c>
      <c r="F16" s="41">
        <v>0.67231580716505912</v>
      </c>
      <c r="G16" s="41"/>
      <c r="H16" s="41">
        <v>5.6898331751700741</v>
      </c>
      <c r="I16" s="41">
        <v>17.684771471089249</v>
      </c>
      <c r="J16" s="41">
        <v>16.382552073352041</v>
      </c>
      <c r="K16" s="41">
        <v>3.0246782097620963</v>
      </c>
      <c r="L16" s="41"/>
      <c r="M16" s="41">
        <v>17.385729968192301</v>
      </c>
      <c r="N16" s="41">
        <v>31.239365290997199</v>
      </c>
      <c r="O16" s="41">
        <v>30.774477321535898</v>
      </c>
      <c r="P16" s="41">
        <v>13.084938555669893</v>
      </c>
      <c r="Q16" s="41"/>
      <c r="R16" s="41">
        <v>17.208873885233928</v>
      </c>
    </row>
    <row r="17" spans="2:18" x14ac:dyDescent="0.15">
      <c r="B17" s="40">
        <v>1957</v>
      </c>
      <c r="C17" s="41">
        <v>1.1042218581744438</v>
      </c>
      <c r="D17" s="41">
        <v>4.4978825038966281</v>
      </c>
      <c r="E17" s="41">
        <v>1.1544653088206247</v>
      </c>
      <c r="F17" s="41">
        <v>0.73163394069429244</v>
      </c>
      <c r="G17" s="41"/>
      <c r="H17" s="41">
        <v>6.207090736549171</v>
      </c>
      <c r="I17" s="41">
        <v>19.418572595705839</v>
      </c>
      <c r="J17" s="41">
        <v>17.710867106326528</v>
      </c>
      <c r="K17" s="41">
        <v>3.3607535664023298</v>
      </c>
      <c r="L17" s="41"/>
      <c r="M17" s="41">
        <v>17.755639116451711</v>
      </c>
      <c r="N17" s="41">
        <v>31.239365290997203</v>
      </c>
      <c r="O17" s="41">
        <v>31.366294193103897</v>
      </c>
      <c r="P17" s="41">
        <v>13.41206201956164</v>
      </c>
      <c r="Q17" s="41"/>
      <c r="R17" s="41">
        <v>17.883731684654869</v>
      </c>
    </row>
    <row r="18" spans="2:18" x14ac:dyDescent="0.15">
      <c r="B18" s="40">
        <v>1958</v>
      </c>
      <c r="C18" s="41">
        <v>1.0665757317213449</v>
      </c>
      <c r="D18" s="41">
        <v>4.2662567016632122</v>
      </c>
      <c r="E18" s="41">
        <v>1.0997071512452972</v>
      </c>
      <c r="F18" s="41">
        <v>0.71950403466719948</v>
      </c>
      <c r="G18" s="41"/>
      <c r="H18" s="41">
        <v>6.0346715494228045</v>
      </c>
      <c r="I18" s="41">
        <v>19.765332820629151</v>
      </c>
      <c r="J18" s="41">
        <v>16.825323751010206</v>
      </c>
      <c r="K18" s="41">
        <v>3.3607535664023298</v>
      </c>
      <c r="L18" s="41"/>
      <c r="M18" s="41">
        <v>17.755639116451711</v>
      </c>
      <c r="N18" s="41">
        <v>33.503087413533237</v>
      </c>
      <c r="O18" s="41">
        <v>30.774477321535894</v>
      </c>
      <c r="P18" s="41">
        <v>13.084938555669893</v>
      </c>
      <c r="Q18" s="41"/>
      <c r="R18" s="41">
        <v>17.883731684654869</v>
      </c>
    </row>
    <row r="19" spans="2:18" x14ac:dyDescent="0.15">
      <c r="B19" s="40">
        <v>1959</v>
      </c>
      <c r="C19" s="41">
        <v>1.1460293816390679</v>
      </c>
      <c r="D19" s="41">
        <v>4.5840678578255831</v>
      </c>
      <c r="E19" s="41">
        <v>1.1456235853351695</v>
      </c>
      <c r="F19" s="41">
        <v>0.78187906799921958</v>
      </c>
      <c r="G19" s="41"/>
      <c r="H19" s="41">
        <v>6.7243482979282687</v>
      </c>
      <c r="I19" s="41">
        <v>22.192654395092383</v>
      </c>
      <c r="J19" s="41">
        <v>18.153638783984693</v>
      </c>
      <c r="K19" s="41">
        <v>3.6968289230425615</v>
      </c>
      <c r="L19" s="41"/>
      <c r="M19" s="41">
        <v>19.235275709489351</v>
      </c>
      <c r="N19" s="41">
        <v>34.408576262547648</v>
      </c>
      <c r="O19" s="41">
        <v>31.958111064671886</v>
      </c>
      <c r="P19" s="41">
        <v>14.72055587512863</v>
      </c>
      <c r="Q19" s="41"/>
      <c r="R19" s="41">
        <v>18.89601838378627</v>
      </c>
    </row>
    <row r="20" spans="2:18" x14ac:dyDescent="0.15">
      <c r="B20" s="40">
        <v>1960</v>
      </c>
      <c r="C20" s="41">
        <v>1.2625484979617703</v>
      </c>
      <c r="D20" s="41">
        <v>4.6909621633597309</v>
      </c>
      <c r="E20" s="41">
        <v>1.1694071436743363</v>
      </c>
      <c r="F20" s="41">
        <v>0.8686924180904203</v>
      </c>
      <c r="G20" s="41"/>
      <c r="H20" s="41">
        <v>7.5864442335600986</v>
      </c>
      <c r="I20" s="41">
        <v>23.579695294785662</v>
      </c>
      <c r="J20" s="41">
        <v>22.138583882908165</v>
      </c>
      <c r="K20" s="41">
        <v>4.1449293985628719</v>
      </c>
      <c r="L20" s="41"/>
      <c r="M20" s="41">
        <v>20.714912302526997</v>
      </c>
      <c r="N20" s="41">
        <v>35.314065111562066</v>
      </c>
      <c r="O20" s="41">
        <v>34.917195422511881</v>
      </c>
      <c r="P20" s="41">
        <v>16.029049730695622</v>
      </c>
      <c r="Q20" s="41"/>
      <c r="R20" s="41">
        <v>19.908305082917678</v>
      </c>
    </row>
    <row r="21" spans="2:18" x14ac:dyDescent="0.15">
      <c r="B21" s="40">
        <v>1961</v>
      </c>
      <c r="C21" s="41">
        <v>1.3190660759787618</v>
      </c>
      <c r="D21" s="41">
        <v>4.8370451221400801</v>
      </c>
      <c r="E21" s="41">
        <v>1.288453136688841</v>
      </c>
      <c r="F21" s="41">
        <v>0.92851583161416551</v>
      </c>
      <c r="G21" s="41"/>
      <c r="H21" s="41">
        <v>7.931282607812828</v>
      </c>
      <c r="I21" s="41">
        <v>24.96673619447893</v>
      </c>
      <c r="J21" s="41">
        <v>23.024127238224491</v>
      </c>
      <c r="K21" s="41">
        <v>4.3689796363230275</v>
      </c>
      <c r="L21" s="41"/>
      <c r="M21" s="41">
        <v>21.454730599045821</v>
      </c>
      <c r="N21" s="41">
        <v>35.76680953606926</v>
      </c>
      <c r="O21" s="41">
        <v>37.284462908783873</v>
      </c>
      <c r="P21" s="41">
        <v>17.010420122370856</v>
      </c>
      <c r="Q21" s="41"/>
      <c r="R21" s="41">
        <v>20.92059178204909</v>
      </c>
    </row>
    <row r="22" spans="2:18" x14ac:dyDescent="0.15">
      <c r="B22" s="40">
        <v>1962</v>
      </c>
      <c r="C22" s="41">
        <v>1.3866161949100291</v>
      </c>
      <c r="D22" s="41">
        <v>4.7979092786525124</v>
      </c>
      <c r="E22" s="41">
        <v>1.3335948999469165</v>
      </c>
      <c r="F22" s="41">
        <v>0.98872417618843178</v>
      </c>
      <c r="G22" s="41"/>
      <c r="H22" s="41">
        <v>8.4485401691919275</v>
      </c>
      <c r="I22" s="41">
        <v>24.96673619447893</v>
      </c>
      <c r="J22" s="41">
        <v>23.909670593540813</v>
      </c>
      <c r="K22" s="41">
        <v>4.7050549929632606</v>
      </c>
      <c r="L22" s="41"/>
      <c r="M22" s="41">
        <v>23.304276340342867</v>
      </c>
      <c r="N22" s="41">
        <v>37.125042809590887</v>
      </c>
      <c r="O22" s="41">
        <v>39.651730395055857</v>
      </c>
      <c r="P22" s="41">
        <v>18.646037441829591</v>
      </c>
      <c r="Q22" s="41"/>
      <c r="R22" s="41">
        <v>22.270307380890962</v>
      </c>
    </row>
    <row r="23" spans="2:18" x14ac:dyDescent="0.15">
      <c r="B23" s="40">
        <v>1963</v>
      </c>
      <c r="C23" s="41">
        <v>1.5191034625560251</v>
      </c>
      <c r="D23" s="41">
        <v>5.2855600317964919</v>
      </c>
      <c r="E23" s="41">
        <v>1.4500946594623727</v>
      </c>
      <c r="F23" s="41">
        <v>1.1011529161230149</v>
      </c>
      <c r="G23" s="41"/>
      <c r="H23" s="41">
        <v>9.483055291950123</v>
      </c>
      <c r="I23" s="41">
        <v>25.660256644325568</v>
      </c>
      <c r="J23" s="41">
        <v>25.237985626515307</v>
      </c>
      <c r="K23" s="41">
        <v>5.2651805873636475</v>
      </c>
      <c r="L23" s="41"/>
      <c r="M23" s="41">
        <v>24.4140037851211</v>
      </c>
      <c r="N23" s="41">
        <v>38.030531658605291</v>
      </c>
      <c r="O23" s="41">
        <v>41.427181009759856</v>
      </c>
      <c r="P23" s="41">
        <v>19.627407833504837</v>
      </c>
      <c r="Q23" s="41"/>
      <c r="R23" s="41">
        <v>23.282594080022371</v>
      </c>
    </row>
    <row r="24" spans="2:18" x14ac:dyDescent="0.15">
      <c r="B24" s="40">
        <v>1964</v>
      </c>
      <c r="C24" s="41">
        <v>1.6989145241237829</v>
      </c>
      <c r="D24" s="41">
        <v>5.6487071492560545</v>
      </c>
      <c r="E24" s="41">
        <v>1.6205048287112904</v>
      </c>
      <c r="F24" s="41">
        <v>1.2667032632409332</v>
      </c>
      <c r="G24" s="41"/>
      <c r="H24" s="41">
        <v>10.517570414708318</v>
      </c>
      <c r="I24" s="41">
        <v>27.047297544018839</v>
      </c>
      <c r="J24" s="41">
        <v>27.45184401480612</v>
      </c>
      <c r="K24" s="41">
        <v>6.0493564195241927</v>
      </c>
      <c r="L24" s="41"/>
      <c r="M24" s="41">
        <v>26.633458674677563</v>
      </c>
      <c r="N24" s="41">
        <v>39.84150935663412</v>
      </c>
      <c r="O24" s="41">
        <v>44.978082239167847</v>
      </c>
      <c r="P24" s="41">
        <v>21.590148616855327</v>
      </c>
      <c r="Q24" s="41"/>
      <c r="R24" s="41">
        <v>24.96973857857472</v>
      </c>
    </row>
    <row r="25" spans="2:18" x14ac:dyDescent="0.15">
      <c r="B25" s="40">
        <v>1965</v>
      </c>
      <c r="C25" s="41">
        <v>1.8393374790940824</v>
      </c>
      <c r="D25" s="41">
        <v>5.8934803754015395</v>
      </c>
      <c r="E25" s="41">
        <v>1.7350342022436183</v>
      </c>
      <c r="F25" s="41">
        <v>1.4051515942220727</v>
      </c>
      <c r="G25" s="41"/>
      <c r="H25" s="41">
        <v>11.207247163213781</v>
      </c>
      <c r="I25" s="41">
        <v>28.434338443712107</v>
      </c>
      <c r="J25" s="41">
        <v>28.33738737012245</v>
      </c>
      <c r="K25" s="41">
        <v>6.4974568950445049</v>
      </c>
      <c r="L25" s="41"/>
      <c r="M25" s="41">
        <v>28.113095267715213</v>
      </c>
      <c r="N25" s="41">
        <v>39.84150935663412</v>
      </c>
      <c r="O25" s="41">
        <v>46.753532853871853</v>
      </c>
      <c r="P25" s="41">
        <v>23.552889400205803</v>
      </c>
      <c r="Q25" s="41"/>
      <c r="R25" s="41">
        <v>25.982025277706132</v>
      </c>
    </row>
    <row r="26" spans="2:18" x14ac:dyDescent="0.15">
      <c r="B26" s="40">
        <v>1966</v>
      </c>
      <c r="C26" s="41">
        <v>2.0084063297716246</v>
      </c>
      <c r="D26" s="41">
        <v>6.1338213490668867</v>
      </c>
      <c r="E26" s="41">
        <v>1.9043694474027648</v>
      </c>
      <c r="F26" s="41">
        <v>1.5563839689274335</v>
      </c>
      <c r="G26" s="41"/>
      <c r="H26" s="41">
        <v>12.069343098845611</v>
      </c>
      <c r="I26" s="41">
        <v>29.474619118482064</v>
      </c>
      <c r="J26" s="41">
        <v>30.108474080755098</v>
      </c>
      <c r="K26" s="41">
        <v>7.16960760832497</v>
      </c>
      <c r="L26" s="41"/>
      <c r="M26" s="41">
        <v>29.962641009012252</v>
      </c>
      <c r="N26" s="41">
        <v>41.199742630155747</v>
      </c>
      <c r="O26" s="41">
        <v>49.12080034014383</v>
      </c>
      <c r="P26" s="41">
        <v>25.51563018355629</v>
      </c>
      <c r="Q26" s="41"/>
      <c r="R26" s="41">
        <v>27.669169776258475</v>
      </c>
    </row>
    <row r="27" spans="2:18" x14ac:dyDescent="0.15">
      <c r="B27" s="40">
        <v>1967</v>
      </c>
      <c r="C27" s="41">
        <v>2.1126348084091244</v>
      </c>
      <c r="D27" s="41">
        <v>6.1213761359364671</v>
      </c>
      <c r="E27" s="41">
        <v>2.012300023933995</v>
      </c>
      <c r="F27" s="41">
        <v>1.6758492612912859</v>
      </c>
      <c r="G27" s="41"/>
      <c r="H27" s="41">
        <v>12.759019847351079</v>
      </c>
      <c r="I27" s="41">
        <v>30.168139568328705</v>
      </c>
      <c r="J27" s="41">
        <v>33.20787582436224</v>
      </c>
      <c r="K27" s="41">
        <v>7.5056829649652022</v>
      </c>
      <c r="L27" s="41"/>
      <c r="M27" s="41">
        <v>31.442277602049892</v>
      </c>
      <c r="N27" s="41">
        <v>42.557975903677359</v>
      </c>
      <c r="O27" s="41">
        <v>50.30443408327983</v>
      </c>
      <c r="P27" s="41">
        <v>26.824124039123276</v>
      </c>
      <c r="Q27" s="41"/>
      <c r="R27" s="41">
        <v>28.68145647538989</v>
      </c>
    </row>
    <row r="28" spans="2:18" x14ac:dyDescent="0.15">
      <c r="B28" s="40">
        <v>1968</v>
      </c>
      <c r="C28" s="41">
        <v>2.3444149442836029</v>
      </c>
      <c r="D28" s="41">
        <v>6.3738216488704031</v>
      </c>
      <c r="E28" s="41">
        <v>2.2979179254751765</v>
      </c>
      <c r="F28" s="41">
        <v>1.9262354806148141</v>
      </c>
      <c r="G28" s="41"/>
      <c r="H28" s="41">
        <v>14.138373344362005</v>
      </c>
      <c r="I28" s="41">
        <v>31.901940692945292</v>
      </c>
      <c r="J28" s="41">
        <v>37.192820923285709</v>
      </c>
      <c r="K28" s="41">
        <v>8.8499843915261334</v>
      </c>
      <c r="L28" s="41"/>
      <c r="M28" s="41">
        <v>33.291823343346955</v>
      </c>
      <c r="N28" s="41">
        <v>43.916209177198972</v>
      </c>
      <c r="O28" s="41">
        <v>53.855335312687842</v>
      </c>
      <c r="P28" s="41">
        <v>28.786864822473763</v>
      </c>
      <c r="Q28" s="41"/>
      <c r="R28" s="41">
        <v>30.36860097394224</v>
      </c>
    </row>
    <row r="29" spans="2:18" x14ac:dyDescent="0.15">
      <c r="B29" s="40">
        <v>1969</v>
      </c>
      <c r="C29" s="41">
        <v>2.6769395985068623</v>
      </c>
      <c r="D29" s="41">
        <v>6.8137952990148785</v>
      </c>
      <c r="E29" s="41">
        <v>2.5102565654331639</v>
      </c>
      <c r="F29" s="41">
        <v>2.2435158976573781</v>
      </c>
      <c r="G29" s="41"/>
      <c r="H29" s="41">
        <v>15.862565215625667</v>
      </c>
      <c r="I29" s="41">
        <v>33.635741817561886</v>
      </c>
      <c r="J29" s="41">
        <v>39.406679311576532</v>
      </c>
      <c r="K29" s="41">
        <v>10.306310936967142</v>
      </c>
      <c r="L29" s="41"/>
      <c r="M29" s="41">
        <v>35.141369084643998</v>
      </c>
      <c r="N29" s="41">
        <v>43.916209177198972</v>
      </c>
      <c r="O29" s="41">
        <v>55.038969055823813</v>
      </c>
      <c r="P29" s="41">
        <v>31.076729069715991</v>
      </c>
      <c r="Q29" s="41"/>
      <c r="R29" s="41">
        <v>32.39317437220506</v>
      </c>
    </row>
    <row r="30" spans="2:18" x14ac:dyDescent="0.15">
      <c r="B30" s="40">
        <v>1970</v>
      </c>
      <c r="C30" s="41">
        <v>3.0670463741686667</v>
      </c>
      <c r="D30" s="41">
        <v>7.5381364007136407</v>
      </c>
      <c r="E30" s="41">
        <v>2.8523229930934684</v>
      </c>
      <c r="F30" s="41">
        <v>2.5901310429422368</v>
      </c>
      <c r="G30" s="41"/>
      <c r="H30" s="41">
        <v>17.241918712636597</v>
      </c>
      <c r="I30" s="41">
        <v>34.676022492331839</v>
      </c>
      <c r="J30" s="41">
        <v>44.277167765816323</v>
      </c>
      <c r="K30" s="41">
        <v>11.202511888007761</v>
      </c>
      <c r="L30" s="41"/>
      <c r="M30" s="41">
        <v>36.990914825941054</v>
      </c>
      <c r="N30" s="41">
        <v>45.274442450720592</v>
      </c>
      <c r="O30" s="41">
        <v>59.181687156799811</v>
      </c>
      <c r="P30" s="41">
        <v>32.712346389174733</v>
      </c>
      <c r="Q30" s="41"/>
      <c r="R30" s="41">
        <v>34.05529161784964</v>
      </c>
    </row>
    <row r="31" spans="2:18" x14ac:dyDescent="0.15">
      <c r="B31" s="40">
        <v>1971</v>
      </c>
      <c r="C31" s="41">
        <v>3.4268620506535559</v>
      </c>
      <c r="D31" s="41">
        <v>8.0938388912069694</v>
      </c>
      <c r="E31" s="41">
        <v>3.1748618297956166</v>
      </c>
      <c r="F31" s="41">
        <v>2.9461124334062365</v>
      </c>
      <c r="G31" s="41"/>
      <c r="H31" s="41">
        <v>18.448853022521156</v>
      </c>
      <c r="I31" s="41">
        <v>35.369542942178484</v>
      </c>
      <c r="J31" s="41">
        <v>44.71993944347448</v>
      </c>
      <c r="K31" s="41">
        <v>12.210737957928458</v>
      </c>
      <c r="L31" s="41"/>
      <c r="M31" s="41">
        <v>38.840460567238104</v>
      </c>
      <c r="N31" s="41">
        <v>46.632675724242212</v>
      </c>
      <c r="O31" s="41">
        <v>61.548954643071795</v>
      </c>
      <c r="P31" s="41">
        <v>34.347963708633465</v>
      </c>
      <c r="Q31" s="41"/>
      <c r="R31" s="41">
        <v>35.56692919739266</v>
      </c>
    </row>
    <row r="32" spans="2:18" x14ac:dyDescent="0.15">
      <c r="B32" s="40">
        <v>1972</v>
      </c>
      <c r="C32" s="41">
        <v>4.0549426693697823</v>
      </c>
      <c r="D32" s="41">
        <v>9.7380347549359261</v>
      </c>
      <c r="E32" s="41">
        <v>3.6211881756584008</v>
      </c>
      <c r="F32" s="41">
        <v>3.5170384015119911</v>
      </c>
      <c r="G32" s="41"/>
      <c r="H32" s="41">
        <v>20.00062570665845</v>
      </c>
      <c r="I32" s="41">
        <v>37.796864516641705</v>
      </c>
      <c r="J32" s="41">
        <v>47.819341187081619</v>
      </c>
      <c r="K32" s="41">
        <v>13.443014265609314</v>
      </c>
      <c r="L32" s="41"/>
      <c r="M32" s="41">
        <v>40.690006308535153</v>
      </c>
      <c r="N32" s="41">
        <v>46.632675724242212</v>
      </c>
      <c r="O32" s="41">
        <v>63.324405257775808</v>
      </c>
      <c r="P32" s="41">
        <v>36.637827955875693</v>
      </c>
      <c r="Q32" s="41"/>
      <c r="R32" s="41">
        <v>37.568685365254993</v>
      </c>
    </row>
    <row r="33" spans="2:30" x14ac:dyDescent="0.15">
      <c r="B33" s="40">
        <v>1973</v>
      </c>
      <c r="C33" s="41">
        <v>5.6136277918726396</v>
      </c>
      <c r="D33" s="41">
        <v>14.169082623023785</v>
      </c>
      <c r="E33" s="41">
        <v>5.3379205399549541</v>
      </c>
      <c r="F33" s="41">
        <v>4.7164987618625407</v>
      </c>
      <c r="G33" s="41"/>
      <c r="H33" s="41">
        <v>22.414494326427572</v>
      </c>
      <c r="I33" s="41">
        <v>38.143624741565013</v>
      </c>
      <c r="J33" s="41">
        <v>52.689829641321417</v>
      </c>
      <c r="K33" s="41">
        <v>15.347441286570627</v>
      </c>
      <c r="L33" s="41"/>
      <c r="M33" s="41">
        <v>44.01918864286985</v>
      </c>
      <c r="N33" s="41">
        <v>48.896397846778235</v>
      </c>
      <c r="O33" s="41">
        <v>67.467123358751778</v>
      </c>
      <c r="P33" s="41">
        <v>40.236186058684908</v>
      </c>
      <c r="Q33" s="41"/>
      <c r="R33" s="41">
        <v>40.173942869039095</v>
      </c>
    </row>
    <row r="34" spans="2:30" x14ac:dyDescent="0.15">
      <c r="B34" s="40">
        <v>1974</v>
      </c>
      <c r="C34" s="41">
        <v>8.1334020706884154</v>
      </c>
      <c r="D34" s="41">
        <v>17.249645066639193</v>
      </c>
      <c r="E34" s="41">
        <v>11.898752113786633</v>
      </c>
      <c r="F34" s="41">
        <v>6.1917762191432431</v>
      </c>
      <c r="G34" s="41"/>
      <c r="H34" s="41">
        <v>23.621428636312135</v>
      </c>
      <c r="I34" s="41">
        <v>36.409823616948437</v>
      </c>
      <c r="J34" s="41">
        <v>51.804286286005087</v>
      </c>
      <c r="K34" s="41">
        <v>16.691742713131561</v>
      </c>
      <c r="L34" s="41"/>
      <c r="M34" s="41">
        <v>45.128916087648086</v>
      </c>
      <c r="N34" s="41">
        <v>49.801886695792646</v>
      </c>
      <c r="O34" s="41">
        <v>68.650757101887791</v>
      </c>
      <c r="P34" s="41">
        <v>41.544679914251908</v>
      </c>
      <c r="Q34" s="41"/>
      <c r="R34" s="41">
        <v>41.004416226551648</v>
      </c>
    </row>
    <row r="35" spans="2:30" x14ac:dyDescent="0.15">
      <c r="B35" s="40">
        <v>1975</v>
      </c>
      <c r="C35" s="41">
        <v>8.4863466032705528</v>
      </c>
      <c r="D35" s="41">
        <v>17.429367683851414</v>
      </c>
      <c r="E35" s="41">
        <v>11.42102881478834</v>
      </c>
      <c r="F35" s="41">
        <v>6.7377084868503285</v>
      </c>
      <c r="G35" s="41"/>
      <c r="H35" s="41">
        <v>21.897236765048476</v>
      </c>
      <c r="I35" s="41">
        <v>36.756583841871745</v>
      </c>
      <c r="J35" s="41">
        <v>45.605482798790803</v>
      </c>
      <c r="K35" s="41">
        <v>16.019591999851094</v>
      </c>
      <c r="L35" s="41"/>
      <c r="M35" s="41">
        <v>44.389097791129267</v>
      </c>
      <c r="N35" s="41">
        <v>51.612864393821475</v>
      </c>
      <c r="O35" s="41">
        <v>64.508039000911793</v>
      </c>
      <c r="P35" s="41">
        <v>39.90906259479317</v>
      </c>
      <c r="Q35" s="41"/>
      <c r="R35" s="41">
        <v>41.572449722153088</v>
      </c>
    </row>
    <row r="36" spans="2:30" x14ac:dyDescent="0.15">
      <c r="B36" s="40">
        <v>1976</v>
      </c>
      <c r="C36" s="41">
        <v>9.6014074490099013</v>
      </c>
      <c r="D36" s="41">
        <v>19.26389324853589</v>
      </c>
      <c r="E36" s="41">
        <v>13.279983229301285</v>
      </c>
      <c r="F36" s="41">
        <v>7.6021515739136802</v>
      </c>
      <c r="G36" s="41"/>
      <c r="H36" s="41">
        <v>24.483524571943956</v>
      </c>
      <c r="I36" s="41">
        <v>39.530665641258295</v>
      </c>
      <c r="J36" s="41">
        <v>48.704884542397956</v>
      </c>
      <c r="K36" s="41">
        <v>18.036044139692489</v>
      </c>
      <c r="L36" s="41"/>
      <c r="M36" s="41">
        <v>47.348370977204546</v>
      </c>
      <c r="N36" s="41">
        <v>52.065608818328677</v>
      </c>
      <c r="O36" s="41">
        <v>69.834390845023776</v>
      </c>
      <c r="P36" s="41">
        <v>43.180297233710647</v>
      </c>
      <c r="Q36" s="41"/>
      <c r="R36" s="41">
        <v>43.708441355599348</v>
      </c>
    </row>
    <row r="37" spans="2:30" x14ac:dyDescent="0.15">
      <c r="B37" s="40">
        <v>1977</v>
      </c>
      <c r="C37" s="41">
        <v>10.920183194964602</v>
      </c>
      <c r="D37" s="41">
        <v>21.85742187737246</v>
      </c>
      <c r="E37" s="41">
        <v>14.684772790109331</v>
      </c>
      <c r="F37" s="41">
        <v>8.7196732248946507</v>
      </c>
      <c r="G37" s="41"/>
      <c r="H37" s="41">
        <v>25.51803969470215</v>
      </c>
      <c r="I37" s="41">
        <v>40.917706540951585</v>
      </c>
      <c r="J37" s="41">
        <v>50.03319957537245</v>
      </c>
      <c r="K37" s="41">
        <v>18.932245090733112</v>
      </c>
      <c r="L37" s="41"/>
      <c r="M37" s="41">
        <v>49.197916718501602</v>
      </c>
      <c r="N37" s="41">
        <v>53.423842091850304</v>
      </c>
      <c r="O37" s="41">
        <v>72.201658331295789</v>
      </c>
      <c r="P37" s="41">
        <v>45.143038017061123</v>
      </c>
      <c r="Q37" s="41"/>
      <c r="R37" s="41">
        <v>45.524055702492177</v>
      </c>
    </row>
    <row r="38" spans="2:30" x14ac:dyDescent="0.15">
      <c r="B38" s="40">
        <v>1978</v>
      </c>
      <c r="C38" s="41">
        <v>12.647840391470314</v>
      </c>
      <c r="D38" s="41">
        <v>24.756732180128839</v>
      </c>
      <c r="E38" s="41">
        <v>15.232363892455034</v>
      </c>
      <c r="F38" s="41">
        <v>10.600443873012647</v>
      </c>
      <c r="G38" s="41"/>
      <c r="H38" s="41">
        <v>26.724974004586713</v>
      </c>
      <c r="I38" s="41">
        <v>43.691788340338128</v>
      </c>
      <c r="J38" s="41">
        <v>52.689829641321424</v>
      </c>
      <c r="K38" s="41">
        <v>20.052496279533884</v>
      </c>
      <c r="L38" s="41"/>
      <c r="M38" s="41">
        <v>51.417371608058062</v>
      </c>
      <c r="N38" s="41">
        <v>55.234819789879118</v>
      </c>
      <c r="O38" s="41">
        <v>72.793475202863789</v>
      </c>
      <c r="P38" s="41">
        <v>47.432902264303351</v>
      </c>
      <c r="Q38" s="41"/>
      <c r="R38" s="41">
        <v>47.61737845431923</v>
      </c>
    </row>
    <row r="39" spans="2:30" x14ac:dyDescent="0.15">
      <c r="B39" s="40">
        <v>1979</v>
      </c>
      <c r="C39" s="41">
        <v>16.058443960776515</v>
      </c>
      <c r="D39" s="41">
        <v>30.804584558130639</v>
      </c>
      <c r="E39" s="41">
        <v>22.387363275479625</v>
      </c>
      <c r="F39" s="41">
        <v>12.859674963951571</v>
      </c>
      <c r="G39" s="41"/>
      <c r="H39" s="41">
        <v>28.104327501597638</v>
      </c>
      <c r="I39" s="41">
        <v>45.772349689878048</v>
      </c>
      <c r="J39" s="41">
        <v>55.789231384928556</v>
      </c>
      <c r="K39" s="41">
        <v>21.060722349454576</v>
      </c>
      <c r="L39" s="41"/>
      <c r="M39" s="41">
        <v>53.266917349355118</v>
      </c>
      <c r="N39" s="41">
        <v>55.68756421438632</v>
      </c>
      <c r="O39" s="41">
        <v>79.303460790111743</v>
      </c>
      <c r="P39" s="41">
        <v>49.395643047653834</v>
      </c>
      <c r="Q39" s="41"/>
      <c r="R39" s="41">
        <v>49.511448264370017</v>
      </c>
    </row>
    <row r="40" spans="2:30" x14ac:dyDescent="0.15">
      <c r="B40" s="40">
        <v>1980</v>
      </c>
      <c r="C40" s="41">
        <v>19.656204279339498</v>
      </c>
      <c r="D40" s="41">
        <v>35.066551678923297</v>
      </c>
      <c r="E40" s="41">
        <v>31.751757269617535</v>
      </c>
      <c r="F40" s="41">
        <v>14.902621443648036</v>
      </c>
      <c r="G40" s="41"/>
      <c r="H40" s="41">
        <v>28.760940624846363</v>
      </c>
      <c r="I40" s="41">
        <v>48.893191714187907</v>
      </c>
      <c r="J40" s="41">
        <v>52.291335131429079</v>
      </c>
      <c r="K40" s="41">
        <v>22.30420116902344</v>
      </c>
      <c r="L40" s="41"/>
      <c r="M40" s="41">
        <v>52.898654501476905</v>
      </c>
      <c r="N40" s="41">
        <v>56.172313726399508</v>
      </c>
      <c r="O40" s="41">
        <v>77.266986424264573</v>
      </c>
      <c r="P40" s="41">
        <v>49.732560515580552</v>
      </c>
      <c r="Q40" s="41"/>
      <c r="R40" s="41">
        <v>50.969914633646034</v>
      </c>
    </row>
    <row r="41" spans="2:30" x14ac:dyDescent="0.15">
      <c r="B41" s="40">
        <v>1981</v>
      </c>
      <c r="C41" s="41">
        <v>19.416398587131553</v>
      </c>
      <c r="D41" s="41">
        <v>34.411222763581854</v>
      </c>
      <c r="E41" s="41">
        <v>30.746719364744095</v>
      </c>
      <c r="F41" s="41">
        <v>14.800098962719739</v>
      </c>
      <c r="G41" s="41"/>
      <c r="H41" s="41">
        <v>28.597003263284744</v>
      </c>
      <c r="I41" s="41">
        <v>51.339918655016589</v>
      </c>
      <c r="J41" s="41">
        <v>47.096833579188186</v>
      </c>
      <c r="K41" s="41">
        <v>23.201568932184465</v>
      </c>
      <c r="L41" s="41"/>
      <c r="M41" s="41">
        <v>52.950444381887472</v>
      </c>
      <c r="N41" s="41">
        <v>58.194517020549902</v>
      </c>
      <c r="O41" s="41">
        <v>71.162894496747683</v>
      </c>
      <c r="P41" s="41">
        <v>49.832025636611711</v>
      </c>
      <c r="Q41" s="41"/>
      <c r="R41" s="41">
        <v>52.000793289179903</v>
      </c>
    </row>
    <row r="42" spans="2:30" x14ac:dyDescent="0.15">
      <c r="B42" s="40">
        <v>1982</v>
      </c>
      <c r="C42" s="41">
        <v>18.179573997131275</v>
      </c>
      <c r="D42" s="41">
        <v>31.843774575737168</v>
      </c>
      <c r="E42" s="41">
        <v>27.489902030296964</v>
      </c>
      <c r="F42" s="41">
        <v>14.269915173456056</v>
      </c>
      <c r="G42" s="41"/>
      <c r="H42" s="41">
        <v>27.959290090513495</v>
      </c>
      <c r="I42" s="41">
        <v>50.311286850334433</v>
      </c>
      <c r="J42" s="41">
        <v>44.374416090920526</v>
      </c>
      <c r="K42" s="41">
        <v>22.715037927731906</v>
      </c>
      <c r="L42" s="41"/>
      <c r="M42" s="41">
        <v>52.3958820493324</v>
      </c>
      <c r="N42" s="41">
        <v>60.056741565207481</v>
      </c>
      <c r="O42" s="41">
        <v>66.217807365594737</v>
      </c>
      <c r="P42" s="41">
        <v>49.13437727769913</v>
      </c>
      <c r="Q42" s="41"/>
      <c r="R42" s="41">
        <v>52.426772579324528</v>
      </c>
    </row>
    <row r="43" spans="2:30" x14ac:dyDescent="0.15">
      <c r="B43" s="40">
        <v>1983</v>
      </c>
      <c r="C43" s="41">
        <v>17.815982517188651</v>
      </c>
      <c r="D43" s="41">
        <v>31.387485388264473</v>
      </c>
      <c r="E43" s="41">
        <v>25.281279910598499</v>
      </c>
      <c r="F43" s="41">
        <v>14.347049186386009</v>
      </c>
      <c r="G43" s="41"/>
      <c r="H43" s="41">
        <v>28.686231632866846</v>
      </c>
      <c r="I43" s="41">
        <v>50.436781731207766</v>
      </c>
      <c r="J43" s="41">
        <v>43.974330884197727</v>
      </c>
      <c r="K43" s="41">
        <v>23.871802547561742</v>
      </c>
      <c r="L43" s="41"/>
      <c r="M43" s="41">
        <v>53.535877387810842</v>
      </c>
      <c r="N43" s="41">
        <v>60.116798306772687</v>
      </c>
      <c r="O43" s="41">
        <v>65.599671474200633</v>
      </c>
      <c r="P43" s="41">
        <v>50.657542973307812</v>
      </c>
      <c r="Q43" s="41"/>
      <c r="R43" s="41">
        <v>53.938103264944822</v>
      </c>
    </row>
    <row r="44" spans="2:30" x14ac:dyDescent="0.15">
      <c r="B44" s="40">
        <v>1984</v>
      </c>
      <c r="C44" s="41">
        <v>18.867125485702783</v>
      </c>
      <c r="D44" s="41">
        <v>33.057377067418003</v>
      </c>
      <c r="E44" s="41">
        <v>25.052506470340099</v>
      </c>
      <c r="F44" s="41">
        <v>15.510430371498815</v>
      </c>
      <c r="G44" s="41"/>
      <c r="H44" s="41">
        <v>31.095875090027658</v>
      </c>
      <c r="I44" s="41">
        <v>51.859917558650984</v>
      </c>
      <c r="J44" s="41">
        <v>46.073684099711997</v>
      </c>
      <c r="K44" s="41">
        <v>26.452968516881594</v>
      </c>
      <c r="L44" s="41"/>
      <c r="M44" s="41">
        <v>57.034515751615174</v>
      </c>
      <c r="N44" s="41">
        <v>63.30298861703163</v>
      </c>
      <c r="O44" s="41">
        <v>68.072215039777092</v>
      </c>
      <c r="P44" s="41">
        <v>54.304886067385965</v>
      </c>
      <c r="Q44" s="41"/>
      <c r="R44" s="41">
        <v>56.43875794081719</v>
      </c>
    </row>
    <row r="45" spans="2:30" x14ac:dyDescent="0.15">
      <c r="B45" s="40">
        <v>1985</v>
      </c>
      <c r="C45" s="41">
        <v>18.816184246891385</v>
      </c>
      <c r="D45" s="41">
        <v>31.178118127345922</v>
      </c>
      <c r="E45" s="41">
        <v>24.247716214835137</v>
      </c>
      <c r="F45" s="41">
        <v>16.105251754194075</v>
      </c>
      <c r="G45" s="41"/>
      <c r="H45" s="41">
        <v>31.904367842368377</v>
      </c>
      <c r="I45" s="41">
        <v>51.241071137615677</v>
      </c>
      <c r="J45" s="41">
        <v>45.531012353858905</v>
      </c>
      <c r="K45" s="41">
        <v>27.710594417274066</v>
      </c>
      <c r="L45" s="41"/>
      <c r="M45" s="41">
        <v>58.6328783060764</v>
      </c>
      <c r="N45" s="41">
        <v>64.822260343840398</v>
      </c>
      <c r="O45" s="41">
        <v>67.299545175534448</v>
      </c>
      <c r="P45" s="41">
        <v>56.151252193677102</v>
      </c>
      <c r="Q45" s="41"/>
      <c r="R45" s="41">
        <v>58.417496899939621</v>
      </c>
    </row>
    <row r="46" spans="2:30" x14ac:dyDescent="0.15">
      <c r="B46" s="40">
        <v>1986</v>
      </c>
      <c r="C46" s="41">
        <v>20.584905566099177</v>
      </c>
      <c r="D46" s="41">
        <v>34.646526215454983</v>
      </c>
      <c r="E46" s="41">
        <v>18.464920248124827</v>
      </c>
      <c r="F46" s="41">
        <v>19.379668364633066</v>
      </c>
      <c r="G46" s="41"/>
      <c r="H46" s="41">
        <v>33.180542556063109</v>
      </c>
      <c r="I46" s="41">
        <v>50.389796968278254</v>
      </c>
      <c r="J46" s="41">
        <v>49.673594590418325</v>
      </c>
      <c r="K46" s="41">
        <v>28.85043040782686</v>
      </c>
      <c r="L46" s="41"/>
      <c r="M46" s="41">
        <v>60.30252627083</v>
      </c>
      <c r="N46" s="41">
        <v>65.989061030029518</v>
      </c>
      <c r="O46" s="41">
        <v>69.308486822565328</v>
      </c>
      <c r="P46" s="41">
        <v>57.891941011681091</v>
      </c>
      <c r="Q46" s="41"/>
      <c r="R46" s="41">
        <v>60.400786600947249</v>
      </c>
      <c r="U46" s="36"/>
      <c r="V46" s="42"/>
      <c r="W46" s="42"/>
      <c r="X46" s="42"/>
      <c r="Y46" s="42"/>
      <c r="Z46" s="42"/>
      <c r="AA46" s="42"/>
      <c r="AB46" s="68"/>
      <c r="AC46" s="68"/>
      <c r="AD46" s="68"/>
    </row>
    <row r="47" spans="2:30" x14ac:dyDescent="0.15">
      <c r="B47" s="40">
        <v>1987</v>
      </c>
      <c r="C47" s="41">
        <v>24.166679134600432</v>
      </c>
      <c r="D47" s="41">
        <v>39.825431964936087</v>
      </c>
      <c r="E47" s="41">
        <v>20.489287308973623</v>
      </c>
      <c r="F47" s="41">
        <v>23.199930215846809</v>
      </c>
      <c r="G47" s="41"/>
      <c r="H47" s="41">
        <v>35.005472396646582</v>
      </c>
      <c r="I47" s="41">
        <v>53.194805538769501</v>
      </c>
      <c r="J47" s="41">
        <v>50.51803271569095</v>
      </c>
      <c r="K47" s="41">
        <v>30.677265509552701</v>
      </c>
      <c r="L47" s="41"/>
      <c r="M47" s="41">
        <v>62.406728549096812</v>
      </c>
      <c r="N47" s="41">
        <v>66.648951640329813</v>
      </c>
      <c r="O47" s="41">
        <v>70.235690659656484</v>
      </c>
      <c r="P47" s="41">
        <v>60.439186416195042</v>
      </c>
      <c r="Q47" s="41"/>
      <c r="R47" s="41">
        <v>62.663024592934391</v>
      </c>
      <c r="U47" s="36"/>
      <c r="V47" s="36"/>
      <c r="W47" s="36"/>
      <c r="X47" s="36"/>
      <c r="Y47" s="36"/>
      <c r="Z47" s="36"/>
      <c r="AA47" s="36"/>
      <c r="AB47" s="36"/>
      <c r="AC47" s="36"/>
      <c r="AD47" s="36"/>
    </row>
    <row r="48" spans="2:30" x14ac:dyDescent="0.15">
      <c r="B48" s="40">
        <v>1988</v>
      </c>
      <c r="C48" s="41">
        <v>27.477514176040696</v>
      </c>
      <c r="D48" s="41">
        <v>45.056796887976944</v>
      </c>
      <c r="E48" s="41">
        <v>20.666623587527919</v>
      </c>
      <c r="F48" s="41">
        <v>26.93273077295126</v>
      </c>
      <c r="G48" s="41"/>
      <c r="H48" s="41">
        <v>37.980937550361546</v>
      </c>
      <c r="I48" s="41">
        <v>54.624135261410309</v>
      </c>
      <c r="J48" s="41">
        <v>53.330600841647041</v>
      </c>
      <c r="K48" s="41">
        <v>33.580944148176094</v>
      </c>
      <c r="L48" s="41"/>
      <c r="M48" s="41">
        <v>65.475582554284131</v>
      </c>
      <c r="N48" s="41">
        <v>67.781983818215437</v>
      </c>
      <c r="O48" s="41">
        <v>73.944506008021193</v>
      </c>
      <c r="P48" s="41">
        <v>63.884220041918148</v>
      </c>
      <c r="Q48" s="41"/>
      <c r="R48" s="41">
        <v>65.500667074211378</v>
      </c>
      <c r="U48" s="36"/>
      <c r="V48" s="36"/>
      <c r="W48" s="36"/>
      <c r="X48" s="36"/>
      <c r="Y48" s="36"/>
      <c r="Z48" s="36"/>
      <c r="AA48" s="36"/>
      <c r="AB48" s="36"/>
      <c r="AC48" s="36"/>
      <c r="AD48" s="36"/>
    </row>
    <row r="49" spans="2:31" ht="9.6" customHeight="1" x14ac:dyDescent="0.15">
      <c r="B49" s="40">
        <v>1989</v>
      </c>
      <c r="C49" s="41">
        <v>29.620760281771872</v>
      </c>
      <c r="D49" s="41">
        <v>46.992387826502437</v>
      </c>
      <c r="E49" s="41">
        <v>23.86071820880554</v>
      </c>
      <c r="F49" s="41">
        <v>28.792609994166991</v>
      </c>
      <c r="G49" s="41"/>
      <c r="H49" s="41">
        <v>40.411717553584687</v>
      </c>
      <c r="I49" s="41">
        <v>56.301735484558073</v>
      </c>
      <c r="J49" s="41">
        <v>55.692834984970645</v>
      </c>
      <c r="K49" s="41">
        <v>36.209270470123556</v>
      </c>
      <c r="L49" s="41"/>
      <c r="M49" s="41">
        <v>67.766691564642429</v>
      </c>
      <c r="N49" s="41">
        <v>70.086571268034774</v>
      </c>
      <c r="O49" s="41">
        <v>77.266986424264559</v>
      </c>
      <c r="P49" s="41">
        <v>66.056283523343367</v>
      </c>
      <c r="Q49" s="41"/>
      <c r="R49" s="41">
        <v>67.959687900739155</v>
      </c>
      <c r="U49" s="36"/>
      <c r="V49" s="36"/>
      <c r="W49" s="36"/>
      <c r="X49" s="36"/>
      <c r="Y49" s="36"/>
      <c r="Z49" s="36"/>
      <c r="AA49" s="36"/>
      <c r="AB49" s="36"/>
      <c r="AC49" s="36"/>
      <c r="AD49" s="36"/>
    </row>
    <row r="50" spans="2:31" ht="9.6" customHeight="1" x14ac:dyDescent="0.15">
      <c r="B50" s="40">
        <v>1990</v>
      </c>
      <c r="C50" s="41">
        <v>33.441838358120442</v>
      </c>
      <c r="D50" s="41">
        <v>49.197267908038022</v>
      </c>
      <c r="E50" s="41">
        <v>27.714701840785917</v>
      </c>
      <c r="F50" s="41">
        <v>32.947733418518133</v>
      </c>
      <c r="G50" s="41"/>
      <c r="H50" s="41">
        <v>41.987774538174484</v>
      </c>
      <c r="I50" s="41">
        <v>56.684109276838804</v>
      </c>
      <c r="J50" s="41">
        <v>58.842962486874505</v>
      </c>
      <c r="K50" s="41">
        <v>38.214085793475171</v>
      </c>
      <c r="L50" s="41"/>
      <c r="M50" s="41">
        <v>68.633539004968355</v>
      </c>
      <c r="N50" s="41">
        <v>71.838735549735617</v>
      </c>
      <c r="O50" s="41">
        <v>78.039656288507189</v>
      </c>
      <c r="P50" s="41">
        <v>66.716846358576802</v>
      </c>
      <c r="Q50" s="41"/>
      <c r="R50" s="41">
        <v>69.690127410649097</v>
      </c>
      <c r="U50" s="36"/>
      <c r="V50" s="36"/>
      <c r="W50" s="36"/>
      <c r="X50" s="36"/>
      <c r="Y50" s="36"/>
      <c r="Z50" s="36"/>
      <c r="AA50" s="36"/>
      <c r="AB50" s="36"/>
      <c r="AC50" s="36"/>
      <c r="AD50" s="36"/>
    </row>
    <row r="51" spans="2:31" ht="9.6" customHeight="1" x14ac:dyDescent="0.15">
      <c r="B51" s="40">
        <v>1991</v>
      </c>
      <c r="C51" s="41">
        <v>33.943465933492249</v>
      </c>
      <c r="D51" s="41">
        <v>49.614036494117038</v>
      </c>
      <c r="E51" s="41">
        <v>25.990578611326136</v>
      </c>
      <c r="F51" s="41">
        <v>34.040549986181837</v>
      </c>
      <c r="G51" s="41"/>
      <c r="H51" s="41">
        <v>43.541322196086938</v>
      </c>
      <c r="I51" s="41">
        <v>58.576732846622363</v>
      </c>
      <c r="J51" s="41">
        <v>60.757852187002769</v>
      </c>
      <c r="K51" s="41">
        <v>39.592278082944993</v>
      </c>
      <c r="L51" s="41"/>
      <c r="M51" s="41">
        <v>68.35569815416558</v>
      </c>
      <c r="N51" s="41">
        <v>72.126090491934576</v>
      </c>
      <c r="O51" s="41">
        <v>77.649458007064652</v>
      </c>
      <c r="P51" s="41">
        <v>66.316545280425345</v>
      </c>
      <c r="Q51" s="41"/>
      <c r="R51" s="41">
        <v>70.259660990540795</v>
      </c>
      <c r="T51" s="43"/>
      <c r="U51" s="36"/>
      <c r="V51" s="36"/>
      <c r="W51" s="36"/>
      <c r="X51" s="36"/>
      <c r="Y51" s="36"/>
      <c r="Z51" s="36"/>
      <c r="AA51" s="36"/>
      <c r="AB51" s="36"/>
      <c r="AC51" s="36"/>
      <c r="AD51" s="36"/>
    </row>
    <row r="52" spans="2:31" ht="9.6" customHeight="1" x14ac:dyDescent="0.15">
      <c r="B52" s="40">
        <v>1992</v>
      </c>
      <c r="C52" s="41">
        <v>36.217678151036232</v>
      </c>
      <c r="D52" s="41">
        <v>53.13143135686385</v>
      </c>
      <c r="E52" s="41">
        <v>25.758648303146913</v>
      </c>
      <c r="F52" s="41">
        <v>36.764553267685706</v>
      </c>
      <c r="G52" s="41"/>
      <c r="H52" s="41">
        <v>45.63130566149912</v>
      </c>
      <c r="I52" s="41">
        <v>62.090629439549758</v>
      </c>
      <c r="J52" s="41">
        <v>63.379579891406571</v>
      </c>
      <c r="K52" s="41">
        <v>41.435235324054219</v>
      </c>
      <c r="L52" s="41"/>
      <c r="M52" s="41">
        <v>68.450746014201741</v>
      </c>
      <c r="N52" s="41">
        <v>73.784990573249075</v>
      </c>
      <c r="O52" s="41">
        <v>78.270653671121181</v>
      </c>
      <c r="P52" s="41">
        <v>65.984962554023213</v>
      </c>
      <c r="Q52" s="41"/>
      <c r="R52" s="41">
        <v>71.059043163151216</v>
      </c>
      <c r="T52" s="43"/>
      <c r="U52" s="36"/>
      <c r="V52" s="44"/>
      <c r="W52" s="36"/>
      <c r="X52" s="36"/>
      <c r="Y52" s="36"/>
      <c r="Z52" s="36"/>
      <c r="AA52" s="36"/>
      <c r="AB52" s="36"/>
      <c r="AC52" s="36"/>
      <c r="AD52" s="36"/>
    </row>
    <row r="53" spans="2:31" ht="9.6" customHeight="1" x14ac:dyDescent="0.15">
      <c r="B53" s="45">
        <v>1993</v>
      </c>
      <c r="C53" s="46">
        <v>36.206812847590918</v>
      </c>
      <c r="D53" s="46">
        <v>50.930593073568211</v>
      </c>
      <c r="E53" s="46">
        <v>24.852891296628968</v>
      </c>
      <c r="F53" s="46">
        <v>36.76767763146821</v>
      </c>
      <c r="G53" s="46"/>
      <c r="H53" s="46">
        <v>47.639083110605078</v>
      </c>
      <c r="I53" s="46">
        <v>62.708679389901761</v>
      </c>
      <c r="J53" s="46">
        <v>65.62133230291775</v>
      </c>
      <c r="K53" s="46">
        <v>43.114643697696408</v>
      </c>
      <c r="L53" s="46"/>
      <c r="M53" s="46">
        <v>68.372949367538865</v>
      </c>
      <c r="N53" s="46">
        <v>74.227700516688529</v>
      </c>
      <c r="O53" s="46">
        <v>79.836066744543601</v>
      </c>
      <c r="P53" s="46">
        <v>65.613808469311138</v>
      </c>
      <c r="Q53" s="46"/>
      <c r="R53" s="46">
        <v>71.716143394430887</v>
      </c>
      <c r="T53" s="43"/>
      <c r="U53" s="36"/>
      <c r="V53" s="36"/>
      <c r="W53" s="36"/>
      <c r="X53" s="36"/>
      <c r="Y53" s="36"/>
      <c r="Z53" s="36"/>
      <c r="AA53" s="36"/>
      <c r="AB53" s="36"/>
      <c r="AC53" s="36"/>
      <c r="AD53" s="36"/>
    </row>
    <row r="54" spans="2:31" ht="9.6" customHeight="1" x14ac:dyDescent="0.15">
      <c r="B54" s="47">
        <v>1994</v>
      </c>
      <c r="C54" s="48">
        <v>41.130939394863276</v>
      </c>
      <c r="D54" s="48">
        <v>58.95731707900633</v>
      </c>
      <c r="E54" s="48">
        <v>26.114138249808722</v>
      </c>
      <c r="F54" s="48">
        <v>42.495013398333697</v>
      </c>
      <c r="G54" s="48"/>
      <c r="H54" s="48">
        <v>52.069517839891354</v>
      </c>
      <c r="I54" s="48">
        <v>68.160103922912199</v>
      </c>
      <c r="J54" s="48">
        <v>70.045702249451693</v>
      </c>
      <c r="K54" s="48">
        <v>47.909845865167973</v>
      </c>
      <c r="L54" s="48"/>
      <c r="M54" s="48">
        <v>70.272389390371657</v>
      </c>
      <c r="N54" s="48">
        <v>76.366827332731432</v>
      </c>
      <c r="O54" s="48">
        <v>81.088295090439686</v>
      </c>
      <c r="P54" s="48">
        <v>67.518638091785036</v>
      </c>
      <c r="Q54" s="48"/>
      <c r="R54" s="48">
        <v>73.314630232258494</v>
      </c>
      <c r="S54" s="36"/>
      <c r="T54" s="43"/>
      <c r="U54" s="36"/>
      <c r="V54" s="36"/>
      <c r="W54" s="36"/>
      <c r="X54" s="36"/>
      <c r="Y54" s="36"/>
      <c r="Z54" s="36"/>
      <c r="AA54" s="36"/>
      <c r="AB54" s="36"/>
      <c r="AC54" s="36"/>
      <c r="AD54" s="36"/>
    </row>
    <row r="55" spans="2:31" ht="9.6" customHeight="1" x14ac:dyDescent="0.15">
      <c r="B55" s="47">
        <v>1995</v>
      </c>
      <c r="C55" s="48">
        <v>49.11034163746676</v>
      </c>
      <c r="D55" s="48">
        <v>69.367621425277946</v>
      </c>
      <c r="E55" s="48">
        <v>30.094260760105051</v>
      </c>
      <c r="F55" s="48">
        <v>51.007942532479404</v>
      </c>
      <c r="G55" s="48"/>
      <c r="H55" s="48">
        <v>55.922662160043309</v>
      </c>
      <c r="I55" s="48">
        <v>71.319395197281054</v>
      </c>
      <c r="J55" s="48">
        <v>72.533208324892257</v>
      </c>
      <c r="K55" s="48">
        <v>52.239075614291238</v>
      </c>
      <c r="L55" s="48"/>
      <c r="M55" s="48">
        <v>73.516210150266346</v>
      </c>
      <c r="N55" s="48">
        <v>77.968928605446081</v>
      </c>
      <c r="O55" s="48">
        <v>82.899974116507494</v>
      </c>
      <c r="P55" s="48">
        <v>71.239128357817123</v>
      </c>
      <c r="Q55" s="48"/>
      <c r="R55" s="48">
        <v>75.008032998080012</v>
      </c>
      <c r="S55" s="36"/>
      <c r="T55" s="43"/>
      <c r="U55" s="43"/>
    </row>
    <row r="56" spans="2:31" ht="9.6" customHeight="1" x14ac:dyDescent="0.15">
      <c r="B56" s="47">
        <v>1996</v>
      </c>
      <c r="C56" s="48">
        <v>51.369417352790222</v>
      </c>
      <c r="D56" s="48">
        <v>71.117816179586242</v>
      </c>
      <c r="E56" s="48">
        <v>34.380423419603936</v>
      </c>
      <c r="F56" s="48">
        <v>52.795010586295433</v>
      </c>
      <c r="G56" s="48"/>
      <c r="H56" s="48">
        <v>58.774717930205512</v>
      </c>
      <c r="I56" s="48">
        <v>74.115918886903131</v>
      </c>
      <c r="J56" s="48">
        <v>75.335547799695647</v>
      </c>
      <c r="K56" s="48">
        <v>55.027257254034538</v>
      </c>
      <c r="L56" s="48"/>
      <c r="M56" s="48">
        <v>76.108164066533448</v>
      </c>
      <c r="N56" s="48">
        <v>81.351142403399251</v>
      </c>
      <c r="O56" s="48">
        <v>85.113460623894994</v>
      </c>
      <c r="P56" s="48">
        <v>73.706041984284496</v>
      </c>
      <c r="Q56" s="48"/>
      <c r="R56" s="48">
        <v>77.487195625647388</v>
      </c>
      <c r="S56" s="36"/>
      <c r="T56" s="43"/>
      <c r="U56" s="43"/>
    </row>
    <row r="57" spans="2:31" ht="9.6" customHeight="1" x14ac:dyDescent="0.15">
      <c r="B57" s="47">
        <v>1997</v>
      </c>
      <c r="C57" s="48">
        <v>53.115977542785096</v>
      </c>
      <c r="D57" s="48">
        <v>70.174452968034075</v>
      </c>
      <c r="E57" s="48">
        <v>35.315818991954686</v>
      </c>
      <c r="F57" s="48">
        <v>55.242664714786741</v>
      </c>
      <c r="G57" s="48"/>
      <c r="H57" s="48">
        <v>64.710964441156264</v>
      </c>
      <c r="I57" s="48">
        <v>78.510956081031921</v>
      </c>
      <c r="J57" s="48">
        <v>80.64925432461763</v>
      </c>
      <c r="K57" s="48">
        <v>61.054559161399055</v>
      </c>
      <c r="L57" s="48"/>
      <c r="M57" s="48">
        <v>79.835343933393176</v>
      </c>
      <c r="N57" s="48">
        <v>83.309266181161604</v>
      </c>
      <c r="O57" s="48">
        <v>87.910749765905791</v>
      </c>
      <c r="P57" s="48">
        <v>77.89112132616286</v>
      </c>
      <c r="Q57" s="48"/>
      <c r="R57" s="48">
        <v>80.117943818586369</v>
      </c>
      <c r="S57" s="36"/>
      <c r="T57" s="43"/>
      <c r="U57" s="43"/>
    </row>
    <row r="58" spans="2:31" ht="9.6" customHeight="1" x14ac:dyDescent="0.15">
      <c r="B58" s="47">
        <v>1998</v>
      </c>
      <c r="C58" s="48">
        <v>52.345795868414712</v>
      </c>
      <c r="D58" s="48">
        <v>66.92158595896764</v>
      </c>
      <c r="E58" s="48">
        <v>28.043708972310178</v>
      </c>
      <c r="F58" s="48">
        <v>56.489595685746828</v>
      </c>
      <c r="G58" s="48"/>
      <c r="H58" s="48">
        <v>67.687668805449448</v>
      </c>
      <c r="I58" s="48">
        <v>79.668147864846503</v>
      </c>
      <c r="J58" s="48">
        <v>82.702560392894014</v>
      </c>
      <c r="K58" s="48">
        <v>63.989492501785605</v>
      </c>
      <c r="L58" s="48"/>
      <c r="M58" s="48">
        <v>81.565410974397579</v>
      </c>
      <c r="N58" s="48">
        <v>84.644350575090442</v>
      </c>
      <c r="O58" s="48">
        <v>88.891632735009679</v>
      </c>
      <c r="P58" s="48">
        <v>79.791179176036238</v>
      </c>
      <c r="Q58" s="48"/>
      <c r="R58" s="48">
        <v>81.810682647241492</v>
      </c>
      <c r="S58" s="36"/>
      <c r="T58" s="43"/>
      <c r="U58" s="49"/>
      <c r="V58" s="49"/>
      <c r="W58" s="49"/>
      <c r="X58" s="49"/>
      <c r="Y58" s="49"/>
      <c r="Z58" s="49"/>
      <c r="AA58" s="49"/>
      <c r="AC58" s="50"/>
      <c r="AD58" s="50"/>
      <c r="AE58" s="50"/>
    </row>
    <row r="59" spans="2:31" ht="9.6" customHeight="1" x14ac:dyDescent="0.15">
      <c r="B59" s="47">
        <v>1999</v>
      </c>
      <c r="C59" s="48">
        <v>54.387281907282883</v>
      </c>
      <c r="D59" s="48">
        <v>64.475668192371785</v>
      </c>
      <c r="E59" s="48">
        <v>32.42364299582983</v>
      </c>
      <c r="F59" s="48">
        <v>58.371862107561974</v>
      </c>
      <c r="G59" s="48"/>
      <c r="H59" s="48">
        <v>70.801301570500115</v>
      </c>
      <c r="I59" s="48">
        <v>80.470439213934014</v>
      </c>
      <c r="J59" s="48">
        <v>82.094500045257178</v>
      </c>
      <c r="K59" s="48">
        <v>67.233146013101461</v>
      </c>
      <c r="L59" s="48"/>
      <c r="M59" s="48">
        <v>84.058475135741816</v>
      </c>
      <c r="N59" s="48">
        <v>87.403524989210098</v>
      </c>
      <c r="O59" s="48">
        <v>87.709846025245952</v>
      </c>
      <c r="P59" s="48">
        <v>82.67994571310372</v>
      </c>
      <c r="Q59" s="48"/>
      <c r="R59" s="48">
        <v>84.161667164580706</v>
      </c>
      <c r="S59" s="36"/>
      <c r="T59" s="43"/>
      <c r="U59" s="43"/>
      <c r="V59" s="51"/>
      <c r="AC59" s="50"/>
      <c r="AD59" s="50"/>
      <c r="AE59" s="50"/>
    </row>
    <row r="60" spans="2:31" ht="9.6" customHeight="1" x14ac:dyDescent="0.15">
      <c r="B60" s="47">
        <v>2000</v>
      </c>
      <c r="C60" s="48">
        <v>61.403241273322386</v>
      </c>
      <c r="D60" s="48">
        <v>65.024628861340034</v>
      </c>
      <c r="E60" s="48">
        <v>47.144995585866162</v>
      </c>
      <c r="F60" s="48">
        <v>64.459669076941879</v>
      </c>
      <c r="G60" s="48"/>
      <c r="H60" s="48">
        <v>78.447842140114147</v>
      </c>
      <c r="I60" s="48">
        <v>83.61650546534662</v>
      </c>
      <c r="J60" s="48">
        <v>84.113362772178718</v>
      </c>
      <c r="K60" s="48">
        <v>76.513000339826917</v>
      </c>
      <c r="L60" s="48"/>
      <c r="M60" s="48">
        <v>88.453548554377605</v>
      </c>
      <c r="N60" s="48">
        <v>89.09463188818664</v>
      </c>
      <c r="O60" s="48">
        <v>90.950305183418166</v>
      </c>
      <c r="P60" s="48">
        <v>87.839405395493259</v>
      </c>
      <c r="Q60" s="48"/>
      <c r="R60" s="48">
        <v>87.662105594506741</v>
      </c>
      <c r="S60" s="36"/>
      <c r="T60" s="43"/>
      <c r="U60" s="43"/>
      <c r="V60" s="51"/>
      <c r="AC60" s="50"/>
      <c r="AD60" s="50"/>
      <c r="AE60" s="50"/>
    </row>
    <row r="61" spans="2:31" ht="9.6" customHeight="1" x14ac:dyDescent="0.15">
      <c r="B61" s="47">
        <v>2001</v>
      </c>
      <c r="C61" s="48">
        <v>58.885708381116174</v>
      </c>
      <c r="D61" s="48">
        <v>65.217560127451222</v>
      </c>
      <c r="E61" s="48">
        <v>42.936573210892504</v>
      </c>
      <c r="F61" s="48">
        <v>62.005661787210173</v>
      </c>
      <c r="G61" s="48"/>
      <c r="H61" s="48">
        <v>78.284579201216943</v>
      </c>
      <c r="I61" s="48">
        <v>85.081370013170627</v>
      </c>
      <c r="J61" s="48">
        <v>84.189023307384687</v>
      </c>
      <c r="K61" s="48">
        <v>76.052061084070573</v>
      </c>
      <c r="L61" s="48"/>
      <c r="M61" s="48">
        <v>87.586658586606305</v>
      </c>
      <c r="N61" s="48">
        <v>90.438885426867301</v>
      </c>
      <c r="O61" s="48">
        <v>90.851035099797997</v>
      </c>
      <c r="P61" s="48">
        <v>86.358390829158068</v>
      </c>
      <c r="Q61" s="48"/>
      <c r="R61" s="48">
        <v>89.049647685443418</v>
      </c>
      <c r="S61" s="36"/>
      <c r="T61" s="43"/>
      <c r="U61" s="43"/>
      <c r="V61" s="51"/>
      <c r="AC61" s="50"/>
      <c r="AD61" s="50"/>
      <c r="AE61" s="50"/>
    </row>
    <row r="62" spans="2:31" ht="9.6" customHeight="1" x14ac:dyDescent="0.15">
      <c r="B62" s="47">
        <v>2002</v>
      </c>
      <c r="C62" s="48">
        <v>61.712222383409745</v>
      </c>
      <c r="D62" s="48">
        <v>69.015811220395051</v>
      </c>
      <c r="E62" s="48">
        <v>43.489001051182065</v>
      </c>
      <c r="F62" s="48">
        <v>65.287319285979734</v>
      </c>
      <c r="G62" s="48"/>
      <c r="H62" s="48">
        <v>80.989377100567978</v>
      </c>
      <c r="I62" s="48">
        <v>87.993171071464332</v>
      </c>
      <c r="J62" s="48">
        <v>86.014581371854732</v>
      </c>
      <c r="K62" s="48">
        <v>78.94262707552619</v>
      </c>
      <c r="L62" s="48"/>
      <c r="M62" s="48">
        <v>88.725685551705126</v>
      </c>
      <c r="N62" s="48">
        <v>91.355826582391202</v>
      </c>
      <c r="O62" s="48">
        <v>90.933338980698124</v>
      </c>
      <c r="P62" s="48">
        <v>87.745962896481032</v>
      </c>
      <c r="Q62" s="48"/>
      <c r="R62" s="48">
        <v>90.778333182965639</v>
      </c>
      <c r="S62" s="36"/>
      <c r="T62" s="43"/>
      <c r="U62" s="49"/>
      <c r="V62" s="49"/>
      <c r="W62" s="49"/>
      <c r="X62" s="49"/>
      <c r="Y62" s="49"/>
      <c r="Z62" s="49"/>
      <c r="AA62" s="49"/>
      <c r="AC62" s="50"/>
      <c r="AD62" s="50"/>
      <c r="AE62" s="50"/>
    </row>
    <row r="63" spans="2:31" ht="9.6" customHeight="1" x14ac:dyDescent="0.15">
      <c r="B63" s="47">
        <v>2003</v>
      </c>
      <c r="C63" s="48">
        <v>72.141587966205989</v>
      </c>
      <c r="D63" s="48">
        <v>80.618338473357056</v>
      </c>
      <c r="E63" s="48">
        <v>53.744722451225236</v>
      </c>
      <c r="F63" s="48">
        <v>75.561353695164229</v>
      </c>
      <c r="G63" s="48"/>
      <c r="H63" s="48">
        <v>85.525367507284514</v>
      </c>
      <c r="I63" s="48">
        <v>91.365485527625935</v>
      </c>
      <c r="J63" s="48">
        <v>90.970666275521708</v>
      </c>
      <c r="K63" s="48">
        <v>83.566014500820586</v>
      </c>
      <c r="L63" s="48"/>
      <c r="M63" s="48">
        <v>91.849116151681869</v>
      </c>
      <c r="N63" s="48">
        <v>93.812872785542623</v>
      </c>
      <c r="O63" s="48">
        <v>94.240334621488742</v>
      </c>
      <c r="P63" s="48">
        <v>90.969249581099632</v>
      </c>
      <c r="Q63" s="48"/>
      <c r="R63" s="48">
        <v>93.117837561444119</v>
      </c>
      <c r="S63" s="36"/>
      <c r="T63" s="43"/>
      <c r="U63" s="43"/>
      <c r="V63" s="51"/>
      <c r="AC63" s="50"/>
      <c r="AD63" s="50"/>
      <c r="AE63" s="50"/>
    </row>
    <row r="64" spans="2:31" ht="9.6" customHeight="1" x14ac:dyDescent="0.15">
      <c r="B64" s="47">
        <v>2004</v>
      </c>
      <c r="C64" s="48">
        <v>87.796312554872685</v>
      </c>
      <c r="D64" s="48">
        <v>92.25614983696353</v>
      </c>
      <c r="E64" s="48">
        <v>72.486391703233252</v>
      </c>
      <c r="F64" s="48">
        <v>90.948707106029431</v>
      </c>
      <c r="G64" s="48"/>
      <c r="H64" s="48">
        <v>93.854258121158921</v>
      </c>
      <c r="I64" s="48">
        <v>94.413131712367502</v>
      </c>
      <c r="J64" s="48">
        <v>96.721771052721692</v>
      </c>
      <c r="K64" s="48">
        <v>93.03101436761375</v>
      </c>
      <c r="L64" s="48"/>
      <c r="M64" s="48">
        <v>96.826050073745023</v>
      </c>
      <c r="N64" s="48">
        <v>98.192824712899494</v>
      </c>
      <c r="O64" s="48">
        <v>98.353310098303595</v>
      </c>
      <c r="P64" s="48">
        <v>96.238068952134313</v>
      </c>
      <c r="Q64" s="48"/>
      <c r="R64" s="48">
        <v>96.757878938137466</v>
      </c>
      <c r="S64" s="36"/>
      <c r="T64" s="43"/>
      <c r="U64" s="43"/>
      <c r="V64" s="51"/>
      <c r="AC64" s="50"/>
      <c r="AD64" s="50"/>
      <c r="AE64" s="50"/>
    </row>
    <row r="65" spans="2:31" ht="9.6" customHeight="1" x14ac:dyDescent="0.15">
      <c r="B65" s="47">
        <v>2005</v>
      </c>
      <c r="C65" s="48">
        <v>100</v>
      </c>
      <c r="D65" s="48">
        <v>100</v>
      </c>
      <c r="E65" s="48">
        <v>100</v>
      </c>
      <c r="F65" s="48">
        <v>100</v>
      </c>
      <c r="G65" s="48"/>
      <c r="H65" s="48">
        <v>100</v>
      </c>
      <c r="I65" s="48">
        <v>100</v>
      </c>
      <c r="J65" s="48">
        <v>100</v>
      </c>
      <c r="K65" s="48">
        <v>100</v>
      </c>
      <c r="L65" s="48"/>
      <c r="M65" s="48">
        <v>100</v>
      </c>
      <c r="N65" s="48">
        <v>100</v>
      </c>
      <c r="O65" s="48">
        <v>100</v>
      </c>
      <c r="P65" s="48">
        <v>100</v>
      </c>
      <c r="Q65" s="48"/>
      <c r="R65" s="48">
        <v>100</v>
      </c>
      <c r="S65" s="36"/>
      <c r="T65" s="43"/>
      <c r="U65" s="43"/>
      <c r="V65" s="52"/>
      <c r="AC65" s="50"/>
      <c r="AD65" s="50"/>
      <c r="AE65" s="50"/>
    </row>
    <row r="66" spans="2:31" ht="9.6" customHeight="1" x14ac:dyDescent="0.15">
      <c r="B66" s="47">
        <v>2006</v>
      </c>
      <c r="C66" s="48">
        <v>115.6286103760159</v>
      </c>
      <c r="D66" s="48">
        <v>111.28766359270251</v>
      </c>
      <c r="E66" s="48">
        <v>127.52548903656171</v>
      </c>
      <c r="F66" s="48">
        <v>113.06023822214779</v>
      </c>
      <c r="G66" s="48"/>
      <c r="H66" s="48">
        <v>108.5921831743096</v>
      </c>
      <c r="I66" s="48">
        <v>106.22589858838396</v>
      </c>
      <c r="J66" s="48">
        <v>103.35938461549627</v>
      </c>
      <c r="K66" s="48">
        <v>110.55788763278301</v>
      </c>
      <c r="L66" s="48"/>
      <c r="M66" s="48">
        <v>104.64102038232937</v>
      </c>
      <c r="N66" s="48">
        <v>101.89981001899808</v>
      </c>
      <c r="O66" s="48">
        <v>101.02714152810552</v>
      </c>
      <c r="P66" s="48">
        <v>106.19059770314414</v>
      </c>
      <c r="Q66" s="48"/>
      <c r="R66" s="48">
        <v>104.0587360774005</v>
      </c>
      <c r="S66" s="36"/>
      <c r="T66" s="43"/>
      <c r="U66" s="43"/>
      <c r="V66" s="51"/>
      <c r="AC66" s="50"/>
      <c r="AD66" s="50"/>
      <c r="AE66" s="50"/>
    </row>
    <row r="67" spans="2:31" ht="9.6" customHeight="1" x14ac:dyDescent="0.15">
      <c r="B67" s="47">
        <v>2007</v>
      </c>
      <c r="C67" s="48">
        <v>133.81995529093939</v>
      </c>
      <c r="D67" s="48">
        <v>133.95948023138118</v>
      </c>
      <c r="E67" s="48">
        <v>146.40127543281227</v>
      </c>
      <c r="F67" s="48">
        <v>130.45722316521881</v>
      </c>
      <c r="G67" s="48"/>
      <c r="H67" s="48">
        <v>115.62736930505959</v>
      </c>
      <c r="I67" s="48">
        <v>112.05683462484681</v>
      </c>
      <c r="J67" s="48">
        <v>106.43121928751697</v>
      </c>
      <c r="K67" s="48">
        <v>119.18434260881115</v>
      </c>
      <c r="L67" s="48"/>
      <c r="M67" s="48">
        <v>109.10716394710379</v>
      </c>
      <c r="N67" s="48">
        <v>104.7835216478352</v>
      </c>
      <c r="O67" s="48">
        <v>101.07434788004834</v>
      </c>
      <c r="P67" s="48">
        <v>112.27182983326735</v>
      </c>
      <c r="Q67" s="48"/>
      <c r="R67" s="48">
        <v>108.09843794219199</v>
      </c>
      <c r="S67" s="36"/>
      <c r="T67" s="43"/>
      <c r="U67" s="43"/>
      <c r="V67" s="51"/>
      <c r="AC67" s="50"/>
      <c r="AD67" s="50"/>
      <c r="AE67" s="50"/>
    </row>
    <row r="68" spans="2:31" ht="9.6" customHeight="1" x14ac:dyDescent="0.15">
      <c r="B68" s="47">
        <v>2008</v>
      </c>
      <c r="C68" s="48">
        <v>154.33518611515021</v>
      </c>
      <c r="D68" s="48">
        <v>158.97474418580529</v>
      </c>
      <c r="E68" s="48">
        <v>194.08276747285788</v>
      </c>
      <c r="F68" s="48">
        <v>143.16132100280055</v>
      </c>
      <c r="G68" s="48"/>
      <c r="H68" s="48">
        <v>118.30818043608561</v>
      </c>
      <c r="I68" s="48">
        <v>114.58245915509514</v>
      </c>
      <c r="J68" s="48">
        <v>107.47493005674875</v>
      </c>
      <c r="K68" s="48">
        <v>121.89177316722611</v>
      </c>
      <c r="L68" s="48"/>
      <c r="M68" s="48">
        <v>110.02701725673687</v>
      </c>
      <c r="N68" s="48">
        <v>108.67213278672133</v>
      </c>
      <c r="O68" s="48">
        <v>102.60234727894436</v>
      </c>
      <c r="P68" s="48">
        <v>112.3684255005428</v>
      </c>
      <c r="Q68" s="48"/>
      <c r="R68" s="48">
        <v>109.53329316522546</v>
      </c>
      <c r="S68" s="36"/>
      <c r="T68" s="43"/>
      <c r="U68" s="43"/>
      <c r="V68" s="51"/>
      <c r="AC68" s="50"/>
      <c r="AD68" s="50"/>
      <c r="AE68" s="50"/>
    </row>
    <row r="69" spans="2:31" ht="9.6" customHeight="1" x14ac:dyDescent="0.15">
      <c r="B69" s="47">
        <v>2009</v>
      </c>
      <c r="C69" s="48">
        <v>119.4558665634037</v>
      </c>
      <c r="D69" s="48">
        <v>139.29966615716836</v>
      </c>
      <c r="E69" s="48">
        <v>124.44744008594367</v>
      </c>
      <c r="F69" s="48">
        <v>114.45445566693668</v>
      </c>
      <c r="G69" s="48"/>
      <c r="H69" s="48">
        <v>104.01153423636826</v>
      </c>
      <c r="I69" s="48">
        <v>111.95322261110822</v>
      </c>
      <c r="J69" s="48">
        <v>101.77105917494296</v>
      </c>
      <c r="K69" s="48">
        <v>103.35596776081151</v>
      </c>
      <c r="L69" s="48"/>
      <c r="M69" s="48">
        <v>107.02412737403647</v>
      </c>
      <c r="N69" s="48">
        <v>109.28007199280071</v>
      </c>
      <c r="O69" s="48">
        <v>101.22944107704825</v>
      </c>
      <c r="P69" s="48">
        <v>108.13138039338148</v>
      </c>
      <c r="Q69" s="48"/>
      <c r="R69" s="48">
        <v>106.6513718728749</v>
      </c>
      <c r="S69" s="36"/>
      <c r="T69" s="43"/>
      <c r="U69" s="43"/>
      <c r="V69" s="51"/>
      <c r="AC69" s="50"/>
      <c r="AD69" s="50"/>
      <c r="AE69" s="50"/>
    </row>
    <row r="70" spans="2:31" ht="9.6" customHeight="1" x14ac:dyDescent="0.15">
      <c r="B70" s="47">
        <v>2010</v>
      </c>
      <c r="C70" s="48">
        <v>145.36299520399578</v>
      </c>
      <c r="D70" s="48">
        <v>160.59223616054686</v>
      </c>
      <c r="E70" s="48">
        <v>166.0409157477776</v>
      </c>
      <c r="F70" s="48">
        <v>136.93208448479174</v>
      </c>
      <c r="G70" s="48"/>
      <c r="H70" s="48">
        <v>118.64177809127763</v>
      </c>
      <c r="I70" s="48">
        <v>120.15455747389684</v>
      </c>
      <c r="J70" s="48">
        <v>107.40577866702128</v>
      </c>
      <c r="K70" s="48">
        <v>122.20167914225985</v>
      </c>
      <c r="L70" s="48"/>
      <c r="M70" s="48">
        <v>111.276017707606</v>
      </c>
      <c r="N70" s="48">
        <v>109.27807219278073</v>
      </c>
      <c r="O70" s="48">
        <v>103.44416184247542</v>
      </c>
      <c r="P70" s="48">
        <v>113.81942348963133</v>
      </c>
      <c r="Q70" s="48"/>
      <c r="R70" s="48">
        <v>110.62484686745553</v>
      </c>
      <c r="S70" s="36"/>
      <c r="T70" s="43"/>
      <c r="U70" s="49"/>
      <c r="V70" s="49"/>
      <c r="W70" s="49"/>
      <c r="Y70" s="49"/>
      <c r="Z70" s="49"/>
      <c r="AA70" s="49"/>
      <c r="AC70" s="50"/>
      <c r="AD70" s="50"/>
      <c r="AE70" s="50"/>
    </row>
    <row r="71" spans="2:31" ht="3.75" customHeight="1" x14ac:dyDescent="0.15"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</row>
    <row r="72" spans="2:31" ht="12" customHeight="1" x14ac:dyDescent="0.15">
      <c r="B72" s="69" t="s">
        <v>180</v>
      </c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</row>
    <row r="73" spans="2:31" ht="9" customHeight="1" x14ac:dyDescent="0.15">
      <c r="B73" s="70" t="s">
        <v>181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</row>
    <row r="74" spans="2:31" ht="3.95" customHeight="1" x14ac:dyDescent="0.15"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</row>
    <row r="75" spans="2:31" ht="9" customHeight="1" x14ac:dyDescent="0.15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13"/>
      <c r="R75" s="55"/>
    </row>
    <row r="76" spans="2:31" ht="9" customHeight="1" x14ac:dyDescent="0.15">
      <c r="B76" s="54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13"/>
      <c r="R76" s="55"/>
    </row>
    <row r="77" spans="2:31" ht="9" customHeight="1" x14ac:dyDescent="0.15"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13"/>
      <c r="R77" s="55"/>
    </row>
    <row r="78" spans="2:31" ht="9" customHeight="1" x14ac:dyDescent="0.15">
      <c r="B78" s="54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13"/>
      <c r="R78" s="55"/>
    </row>
    <row r="79" spans="2:31" ht="9" customHeight="1" x14ac:dyDescent="0.15">
      <c r="B79" s="54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13"/>
      <c r="R79" s="55"/>
    </row>
    <row r="80" spans="2:31" ht="9" customHeight="1" x14ac:dyDescent="0.15">
      <c r="B80" s="54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13"/>
      <c r="R80" s="55"/>
    </row>
    <row r="81" spans="2:18" x14ac:dyDescent="0.15"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13"/>
      <c r="R81" s="55"/>
    </row>
    <row r="82" spans="2:18" x14ac:dyDescent="0.15">
      <c r="B82" s="54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13"/>
      <c r="R82" s="55"/>
    </row>
    <row r="83" spans="2:18" x14ac:dyDescent="0.15">
      <c r="B83" s="54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13"/>
      <c r="R83" s="55"/>
    </row>
  </sheetData>
  <mergeCells count="9">
    <mergeCell ref="AB46:AD46"/>
    <mergeCell ref="B72:R72"/>
    <mergeCell ref="B73:R73"/>
    <mergeCell ref="B2:R2"/>
    <mergeCell ref="C4:F4"/>
    <mergeCell ref="H4:R4"/>
    <mergeCell ref="C6:F6"/>
    <mergeCell ref="H6:K6"/>
    <mergeCell ref="M6:P6"/>
  </mergeCells>
  <phoneticPr fontId="21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opLeftCell="E1" workbookViewId="0">
      <selection activeCell="I28" sqref="I28"/>
    </sheetView>
  </sheetViews>
  <sheetFormatPr defaultRowHeight="12.75" x14ac:dyDescent="0.2"/>
  <cols>
    <col min="10" max="10" width="11.140625" customWidth="1"/>
    <col min="11" max="11" width="12" customWidth="1"/>
    <col min="12" max="12" width="22.140625" customWidth="1"/>
    <col min="13" max="13" width="11.5703125" customWidth="1"/>
    <col min="14" max="14" width="11" customWidth="1"/>
    <col min="15" max="15" width="21.140625" customWidth="1"/>
    <col min="16" max="16" width="11.7109375" customWidth="1"/>
    <col min="17" max="17" width="11.5703125" customWidth="1"/>
    <col min="18" max="18" width="20.85546875" customWidth="1"/>
    <col min="19" max="19" width="14.7109375" customWidth="1"/>
  </cols>
  <sheetData>
    <row r="1" spans="1:20" x14ac:dyDescent="0.2">
      <c r="A1" t="s">
        <v>182</v>
      </c>
    </row>
    <row r="3" spans="1:20" x14ac:dyDescent="0.2">
      <c r="A3" s="19"/>
      <c r="B3" s="73" t="s">
        <v>168</v>
      </c>
      <c r="C3" s="73"/>
      <c r="D3" s="73"/>
      <c r="E3" s="73"/>
      <c r="F3" s="73"/>
      <c r="G3" s="73"/>
    </row>
    <row r="4" spans="1:20" x14ac:dyDescent="0.2">
      <c r="A4" s="21"/>
      <c r="B4" s="22"/>
      <c r="C4" s="22"/>
      <c r="D4" s="22"/>
      <c r="E4" s="22"/>
      <c r="F4" s="22"/>
      <c r="G4" s="22"/>
    </row>
    <row r="5" spans="1:20" x14ac:dyDescent="0.2">
      <c r="A5" s="23"/>
      <c r="B5" s="75" t="s">
        <v>169</v>
      </c>
      <c r="C5" s="75"/>
      <c r="D5" s="78"/>
      <c r="E5" s="75" t="s">
        <v>170</v>
      </c>
      <c r="F5" s="75"/>
      <c r="G5" s="78"/>
    </row>
    <row r="6" spans="1:20" x14ac:dyDescent="0.2">
      <c r="A6" s="23"/>
      <c r="B6" s="24"/>
      <c r="C6" s="24"/>
      <c r="D6" s="23"/>
      <c r="E6" s="24"/>
      <c r="F6" s="24"/>
      <c r="G6" s="23"/>
    </row>
    <row r="7" spans="1:20" ht="27.75" x14ac:dyDescent="0.2">
      <c r="A7" s="27"/>
      <c r="B7" s="29" t="s">
        <v>173</v>
      </c>
      <c r="C7" s="29" t="s">
        <v>174</v>
      </c>
      <c r="D7" s="30" t="s">
        <v>175</v>
      </c>
      <c r="E7" s="32" t="s">
        <v>177</v>
      </c>
      <c r="F7" s="29" t="s">
        <v>178</v>
      </c>
      <c r="G7" s="30" t="s">
        <v>179</v>
      </c>
    </row>
    <row r="8" spans="1:20" x14ac:dyDescent="0.2">
      <c r="A8" s="35"/>
      <c r="B8" s="36"/>
      <c r="C8" s="36"/>
      <c r="D8" s="36"/>
      <c r="E8" s="36"/>
      <c r="F8" s="36"/>
      <c r="G8" s="36"/>
    </row>
    <row r="9" spans="1:20" x14ac:dyDescent="0.2">
      <c r="A9" s="38">
        <v>1950</v>
      </c>
      <c r="B9" s="39">
        <v>14.563929446779378</v>
      </c>
      <c r="C9" s="39">
        <v>10.183748586137755</v>
      </c>
      <c r="D9" s="39">
        <v>1.7924019020812425</v>
      </c>
      <c r="E9" s="39">
        <v>26.259176621417943</v>
      </c>
      <c r="F9" s="39">
        <v>22.489041119583923</v>
      </c>
      <c r="G9" s="39">
        <v>8.50521006118543</v>
      </c>
      <c r="J9" t="s">
        <v>183</v>
      </c>
    </row>
    <row r="10" spans="1:20" x14ac:dyDescent="0.2">
      <c r="A10" s="40">
        <v>1951</v>
      </c>
      <c r="B10" s="41">
        <v>15.257449896626017</v>
      </c>
      <c r="C10" s="41">
        <v>10.626520263795918</v>
      </c>
      <c r="D10" s="41">
        <v>2.1284772587214755</v>
      </c>
      <c r="E10" s="41">
        <v>26.711921045925145</v>
      </c>
      <c r="F10" s="41">
        <v>24.856308605855912</v>
      </c>
      <c r="G10" s="41">
        <v>9.4865804528606752</v>
      </c>
      <c r="H10" s="56"/>
      <c r="I10" s="56"/>
      <c r="J10" s="57"/>
      <c r="K10" s="80" t="s">
        <v>184</v>
      </c>
      <c r="L10" s="80"/>
      <c r="M10" s="80"/>
      <c r="N10" s="81" t="s">
        <v>185</v>
      </c>
      <c r="O10" s="81"/>
      <c r="P10" s="81"/>
      <c r="Q10" s="79" t="s">
        <v>186</v>
      </c>
      <c r="R10" s="79"/>
      <c r="S10" s="79"/>
      <c r="T10" s="58"/>
    </row>
    <row r="11" spans="1:20" x14ac:dyDescent="0.2">
      <c r="A11" s="40">
        <v>1952</v>
      </c>
      <c r="B11" s="41">
        <v>15.257449896626017</v>
      </c>
      <c r="C11" s="41">
        <v>12.39760697442857</v>
      </c>
      <c r="D11" s="41">
        <v>2.1284772587214755</v>
      </c>
      <c r="E11" s="41">
        <v>27.617409894939552</v>
      </c>
      <c r="F11" s="41">
        <v>25.448125477423911</v>
      </c>
      <c r="G11" s="41">
        <v>9.81370391675242</v>
      </c>
      <c r="H11" s="56"/>
      <c r="I11" s="56"/>
      <c r="J11" s="57" t="s">
        <v>187</v>
      </c>
      <c r="K11" s="59" t="s">
        <v>188</v>
      </c>
      <c r="L11" s="59" t="s">
        <v>189</v>
      </c>
      <c r="M11" s="59" t="s">
        <v>190</v>
      </c>
      <c r="N11" s="60" t="s">
        <v>188</v>
      </c>
      <c r="O11" s="60" t="s">
        <v>189</v>
      </c>
      <c r="P11" s="60" t="s">
        <v>190</v>
      </c>
      <c r="Q11" s="61" t="s">
        <v>188</v>
      </c>
      <c r="R11" s="61" t="s">
        <v>189</v>
      </c>
      <c r="S11" s="61" t="s">
        <v>190</v>
      </c>
    </row>
    <row r="12" spans="1:20" x14ac:dyDescent="0.2">
      <c r="A12" s="40">
        <v>1953</v>
      </c>
      <c r="B12" s="41">
        <v>15.604210121549334</v>
      </c>
      <c r="C12" s="41">
        <v>13.283150329744897</v>
      </c>
      <c r="D12" s="41">
        <v>2.3525274964816307</v>
      </c>
      <c r="E12" s="41">
        <v>28.522898743953974</v>
      </c>
      <c r="F12" s="41">
        <v>26.039942348991911</v>
      </c>
      <c r="G12" s="41">
        <v>10.795074308427665</v>
      </c>
      <c r="H12" s="56"/>
      <c r="I12" s="56"/>
      <c r="J12" s="57" t="s">
        <v>191</v>
      </c>
      <c r="K12" s="62">
        <f t="shared" ref="K12:P12" si="0">(B29/B9)^(1/20)-1</f>
        <v>4.4329474615779185E-2</v>
      </c>
      <c r="L12" s="62">
        <f t="shared" si="0"/>
        <v>7.6251099651620136E-2</v>
      </c>
      <c r="M12" s="62">
        <f t="shared" si="0"/>
        <v>9.5958226385217227E-2</v>
      </c>
      <c r="N12" s="63">
        <f t="shared" si="0"/>
        <v>2.7610658855282022E-2</v>
      </c>
      <c r="O12" s="63">
        <f t="shared" si="0"/>
        <v>4.9568577656187163E-2</v>
      </c>
      <c r="P12" s="63">
        <f t="shared" si="0"/>
        <v>6.9673736051478308E-2</v>
      </c>
      <c r="Q12" s="64">
        <f>(K12-N12)</f>
        <v>1.6718815760497163E-2</v>
      </c>
      <c r="R12" s="64">
        <f t="shared" ref="R12:S18" si="1">(L12-O12)</f>
        <v>2.6682521995432973E-2</v>
      </c>
      <c r="S12" s="64">
        <f t="shared" si="1"/>
        <v>2.6284490333738919E-2</v>
      </c>
    </row>
    <row r="13" spans="1:20" x14ac:dyDescent="0.2">
      <c r="A13" s="40">
        <v>1954</v>
      </c>
      <c r="B13" s="41">
        <v>15.604210121549334</v>
      </c>
      <c r="C13" s="41">
        <v>14.168693685061225</v>
      </c>
      <c r="D13" s="41">
        <v>2.5765777342417864</v>
      </c>
      <c r="E13" s="41">
        <v>28.975643168461168</v>
      </c>
      <c r="F13" s="41">
        <v>26.039942348991911</v>
      </c>
      <c r="G13" s="41">
        <v>10.795074308427665</v>
      </c>
      <c r="H13" s="56"/>
      <c r="I13" s="56"/>
      <c r="J13" s="57" t="s">
        <v>192</v>
      </c>
      <c r="K13" s="62">
        <f t="shared" ref="K13:P13" si="2">(B38/B29)^(1/9)-1</f>
        <v>3.1328699821298045E-2</v>
      </c>
      <c r="L13" s="62">
        <f t="shared" si="2"/>
        <v>2.6011628091677785E-2</v>
      </c>
      <c r="M13" s="62">
        <f t="shared" si="2"/>
        <v>7.2659746525766788E-2</v>
      </c>
      <c r="N13" s="63">
        <f t="shared" si="2"/>
        <v>2.3268150554804246E-2</v>
      </c>
      <c r="O13" s="63">
        <f t="shared" si="2"/>
        <v>3.3053361879908483E-2</v>
      </c>
      <c r="P13" s="63">
        <f t="shared" si="2"/>
        <v>4.685450780217626E-2</v>
      </c>
      <c r="Q13" s="64">
        <f t="shared" ref="Q13:Q18" si="3">(K13-N13)</f>
        <v>8.0605492664937994E-3</v>
      </c>
      <c r="R13" s="64">
        <f t="shared" si="1"/>
        <v>-7.0417337882306974E-3</v>
      </c>
      <c r="S13" s="64">
        <f t="shared" si="1"/>
        <v>2.5805238723590529E-2</v>
      </c>
    </row>
    <row r="14" spans="1:20" x14ac:dyDescent="0.2">
      <c r="A14" s="40">
        <v>1955</v>
      </c>
      <c r="B14" s="41">
        <v>17.338011246165927</v>
      </c>
      <c r="C14" s="41">
        <v>15.497008718035714</v>
      </c>
      <c r="D14" s="41">
        <v>2.8006279720019416</v>
      </c>
      <c r="E14" s="41">
        <v>29.881132017475583</v>
      </c>
      <c r="F14" s="41">
        <v>28.999026706831906</v>
      </c>
      <c r="G14" s="41">
        <v>12.4306916278864</v>
      </c>
      <c r="H14" s="56"/>
      <c r="I14" s="56"/>
      <c r="J14" s="57" t="s">
        <v>193</v>
      </c>
      <c r="K14" s="62">
        <f t="shared" ref="K14:P14" si="4">(B46/B38)^(1/8)-1</f>
        <v>1.896261958264156E-2</v>
      </c>
      <c r="L14" s="62">
        <f t="shared" si="4"/>
        <v>-1.2329672564153293E-2</v>
      </c>
      <c r="M14" s="62">
        <f t="shared" si="4"/>
        <v>4.8136687790552246E-2</v>
      </c>
      <c r="N14" s="63">
        <f t="shared" si="4"/>
        <v>2.2714439115443463E-2</v>
      </c>
      <c r="O14" s="63">
        <f t="shared" si="4"/>
        <v>-1.5063539212300636E-2</v>
      </c>
      <c r="P14" s="63">
        <f t="shared" si="4"/>
        <v>2.5542695679897864E-2</v>
      </c>
      <c r="Q14" s="64">
        <f t="shared" si="3"/>
        <v>-3.7518195328019033E-3</v>
      </c>
      <c r="R14" s="64">
        <f t="shared" si="1"/>
        <v>2.7338666481473428E-3</v>
      </c>
      <c r="S14" s="64">
        <f t="shared" si="1"/>
        <v>2.2593992110654382E-2</v>
      </c>
    </row>
    <row r="15" spans="1:20" x14ac:dyDescent="0.2">
      <c r="A15" s="40">
        <v>1956</v>
      </c>
      <c r="B15" s="41">
        <v>17.684771471089249</v>
      </c>
      <c r="C15" s="41">
        <v>16.382552073352041</v>
      </c>
      <c r="D15" s="41">
        <v>3.0246782097620963</v>
      </c>
      <c r="E15" s="41">
        <v>31.239365290997199</v>
      </c>
      <c r="F15" s="41">
        <v>30.774477321535898</v>
      </c>
      <c r="G15" s="41">
        <v>13.084938555669893</v>
      </c>
      <c r="H15" s="56"/>
      <c r="I15" s="56"/>
      <c r="J15" s="57" t="s">
        <v>194</v>
      </c>
      <c r="K15" s="62">
        <f t="shared" ref="K15:P15" si="5">(B52/B46)^(1/6)-1</f>
        <v>2.7802662098313835E-2</v>
      </c>
      <c r="L15" s="62">
        <f t="shared" si="5"/>
        <v>4.4559305351365985E-2</v>
      </c>
      <c r="M15" s="62">
        <f t="shared" si="5"/>
        <v>5.8363107349957977E-2</v>
      </c>
      <c r="N15" s="63">
        <f t="shared" si="5"/>
        <v>1.8111744678198427E-2</v>
      </c>
      <c r="O15" s="63">
        <f t="shared" si="5"/>
        <v>2.1582737891827186E-2</v>
      </c>
      <c r="P15" s="63">
        <f t="shared" si="5"/>
        <v>1.3785572059859863E-2</v>
      </c>
      <c r="Q15" s="64">
        <f t="shared" si="3"/>
        <v>9.690917420115408E-3</v>
      </c>
      <c r="R15" s="64">
        <f t="shared" si="1"/>
        <v>2.2976567459538799E-2</v>
      </c>
      <c r="S15" s="64">
        <f t="shared" si="1"/>
        <v>4.4577535290098114E-2</v>
      </c>
    </row>
    <row r="16" spans="1:20" x14ac:dyDescent="0.2">
      <c r="A16" s="40">
        <v>1957</v>
      </c>
      <c r="B16" s="41">
        <v>19.418572595705839</v>
      </c>
      <c r="C16" s="41">
        <v>17.710867106326528</v>
      </c>
      <c r="D16" s="41">
        <v>3.3607535664023298</v>
      </c>
      <c r="E16" s="41">
        <v>31.239365290997203</v>
      </c>
      <c r="F16" s="41">
        <v>31.366294193103897</v>
      </c>
      <c r="G16" s="41">
        <v>13.41206201956164</v>
      </c>
      <c r="H16" s="56"/>
      <c r="I16" s="56"/>
      <c r="J16" s="57" t="s">
        <v>195</v>
      </c>
      <c r="K16" s="62">
        <f t="shared" ref="K16:P16" si="6">(B57/B52)^(1/5)-1</f>
        <v>4.9038466095108646E-2</v>
      </c>
      <c r="L16" s="62">
        <f t="shared" si="6"/>
        <v>4.7357102854442612E-2</v>
      </c>
      <c r="M16" s="62">
        <f t="shared" si="6"/>
        <v>8.2173196124690095E-2</v>
      </c>
      <c r="N16" s="63">
        <f t="shared" si="6"/>
        <v>2.6612136366496619E-2</v>
      </c>
      <c r="O16" s="63">
        <f t="shared" si="6"/>
        <v>2.1721071447469376E-2</v>
      </c>
      <c r="P16" s="63">
        <f t="shared" si="6"/>
        <v>3.9900835981486527E-2</v>
      </c>
      <c r="Q16" s="64">
        <f t="shared" si="3"/>
        <v>2.2426329728612027E-2</v>
      </c>
      <c r="R16" s="64">
        <f t="shared" si="1"/>
        <v>2.5636031406973236E-2</v>
      </c>
      <c r="S16" s="64">
        <f t="shared" si="1"/>
        <v>4.2272360143203569E-2</v>
      </c>
    </row>
    <row r="17" spans="1:19" x14ac:dyDescent="0.2">
      <c r="A17" s="40">
        <v>1958</v>
      </c>
      <c r="B17" s="41">
        <v>19.765332820629151</v>
      </c>
      <c r="C17" s="41">
        <v>16.825323751010206</v>
      </c>
      <c r="D17" s="41">
        <v>3.3607535664023298</v>
      </c>
      <c r="E17" s="41">
        <v>33.503087413533237</v>
      </c>
      <c r="F17" s="41">
        <v>30.774477321535894</v>
      </c>
      <c r="G17" s="41">
        <v>13.084938555669893</v>
      </c>
      <c r="J17" s="57" t="s">
        <v>196</v>
      </c>
      <c r="K17" s="62">
        <f t="shared" ref="K17:P17" si="7">(B61/B57)^(1/4)-1</f>
        <v>2.5158606447786003E-2</v>
      </c>
      <c r="L17" s="62">
        <f t="shared" si="7"/>
        <v>9.8649083404542814E-3</v>
      </c>
      <c r="M17" s="62">
        <f t="shared" si="7"/>
        <v>5.3903209927373075E-2</v>
      </c>
      <c r="N17" s="63">
        <f t="shared" si="7"/>
        <v>1.9259031934334647E-2</v>
      </c>
      <c r="O17" s="63">
        <f t="shared" si="7"/>
        <v>5.693315991244452E-3</v>
      </c>
      <c r="P17" s="63">
        <f t="shared" si="7"/>
        <v>2.4042698166507392E-2</v>
      </c>
      <c r="Q17" s="64">
        <f t="shared" si="3"/>
        <v>5.8995745134513555E-3</v>
      </c>
      <c r="R17" s="64">
        <f t="shared" si="1"/>
        <v>4.1715923492098295E-3</v>
      </c>
      <c r="S17" s="64">
        <f t="shared" si="1"/>
        <v>2.9860511760865682E-2</v>
      </c>
    </row>
    <row r="18" spans="1:19" x14ac:dyDescent="0.2">
      <c r="A18" s="40">
        <v>1959</v>
      </c>
      <c r="B18" s="41">
        <v>22.192654395092383</v>
      </c>
      <c r="C18" s="41">
        <v>18.153638783984693</v>
      </c>
      <c r="D18" s="41">
        <v>3.6968289230425615</v>
      </c>
      <c r="E18" s="41">
        <v>34.408576262547648</v>
      </c>
      <c r="F18" s="41">
        <v>31.958111064671886</v>
      </c>
      <c r="G18" s="41">
        <v>14.72055587512863</v>
      </c>
      <c r="H18" s="56"/>
      <c r="I18" s="56"/>
      <c r="J18" s="57" t="s">
        <v>197</v>
      </c>
      <c r="K18" s="62">
        <f t="shared" ref="K18:P18" si="8">(B69/B61)^(1/8)-1</f>
        <v>3.9708058093137044E-2</v>
      </c>
      <c r="L18" s="62">
        <f t="shared" si="8"/>
        <v>2.8151103555190016E-2</v>
      </c>
      <c r="M18" s="62">
        <f t="shared" si="8"/>
        <v>5.6138075248260311E-2</v>
      </c>
      <c r="N18" s="63">
        <f t="shared" si="8"/>
        <v>2.2644287402765029E-2</v>
      </c>
      <c r="O18" s="63">
        <f t="shared" si="8"/>
        <v>1.6243675587521267E-2</v>
      </c>
      <c r="P18" s="63">
        <f t="shared" si="8"/>
        <v>3.3055501035953228E-2</v>
      </c>
      <c r="Q18" s="64">
        <f t="shared" si="3"/>
        <v>1.7063770690372015E-2</v>
      </c>
      <c r="R18" s="64">
        <f t="shared" si="1"/>
        <v>1.1907427967668749E-2</v>
      </c>
      <c r="S18" s="64">
        <f t="shared" si="1"/>
        <v>2.3082574212307083E-2</v>
      </c>
    </row>
    <row r="19" spans="1:19" x14ac:dyDescent="0.2">
      <c r="A19" s="40">
        <v>1960</v>
      </c>
      <c r="B19" s="41">
        <v>23.579695294785662</v>
      </c>
      <c r="C19" s="41">
        <v>22.138583882908165</v>
      </c>
      <c r="D19" s="41">
        <v>4.1449293985628719</v>
      </c>
      <c r="E19" s="41">
        <v>35.314065111562066</v>
      </c>
      <c r="F19" s="41">
        <v>34.917195422511881</v>
      </c>
      <c r="G19" s="41">
        <v>16.029049730695622</v>
      </c>
      <c r="H19" s="56"/>
      <c r="I19" s="56"/>
      <c r="J19" s="56"/>
    </row>
    <row r="20" spans="1:19" x14ac:dyDescent="0.2">
      <c r="A20" s="40">
        <v>1961</v>
      </c>
      <c r="B20" s="41">
        <v>24.96673619447893</v>
      </c>
      <c r="C20" s="41">
        <v>23.024127238224491</v>
      </c>
      <c r="D20" s="41">
        <v>4.3689796363230275</v>
      </c>
      <c r="E20" s="41">
        <v>35.76680953606926</v>
      </c>
      <c r="F20" s="41">
        <v>37.284462908783873</v>
      </c>
      <c r="G20" s="41">
        <v>17.010420122370856</v>
      </c>
      <c r="H20" s="56"/>
      <c r="I20" s="56"/>
      <c r="J20" s="56"/>
    </row>
    <row r="21" spans="1:19" x14ac:dyDescent="0.2">
      <c r="A21" s="40">
        <v>1962</v>
      </c>
      <c r="B21" s="41">
        <v>24.96673619447893</v>
      </c>
      <c r="C21" s="41">
        <v>23.909670593540813</v>
      </c>
      <c r="D21" s="41">
        <v>4.7050549929632606</v>
      </c>
      <c r="E21" s="41">
        <v>37.125042809590887</v>
      </c>
      <c r="F21" s="41">
        <v>39.651730395055857</v>
      </c>
      <c r="G21" s="41">
        <v>18.646037441829591</v>
      </c>
    </row>
    <row r="22" spans="1:19" x14ac:dyDescent="0.2">
      <c r="A22" s="40">
        <v>1963</v>
      </c>
      <c r="B22" s="41">
        <v>25.660256644325568</v>
      </c>
      <c r="C22" s="41">
        <v>25.237985626515307</v>
      </c>
      <c r="D22" s="41">
        <v>5.2651805873636475</v>
      </c>
      <c r="E22" s="41">
        <v>38.030531658605291</v>
      </c>
      <c r="F22" s="41">
        <v>41.427181009759856</v>
      </c>
      <c r="G22" s="41">
        <v>19.627407833504837</v>
      </c>
    </row>
    <row r="23" spans="1:19" x14ac:dyDescent="0.2">
      <c r="A23" s="40">
        <v>1964</v>
      </c>
      <c r="B23" s="41">
        <v>27.047297544018839</v>
      </c>
      <c r="C23" s="41">
        <v>27.45184401480612</v>
      </c>
      <c r="D23" s="41">
        <v>6.0493564195241927</v>
      </c>
      <c r="E23" s="41">
        <v>39.84150935663412</v>
      </c>
      <c r="F23" s="41">
        <v>44.978082239167847</v>
      </c>
      <c r="G23" s="41">
        <v>21.590148616855327</v>
      </c>
    </row>
    <row r="24" spans="1:19" x14ac:dyDescent="0.2">
      <c r="A24" s="40">
        <v>1965</v>
      </c>
      <c r="B24" s="41">
        <v>28.434338443712107</v>
      </c>
      <c r="C24" s="41">
        <v>28.33738737012245</v>
      </c>
      <c r="D24" s="41">
        <v>6.4974568950445049</v>
      </c>
      <c r="E24" s="41">
        <v>39.84150935663412</v>
      </c>
      <c r="F24" s="41">
        <v>46.753532853871853</v>
      </c>
      <c r="G24" s="41">
        <v>23.552889400205803</v>
      </c>
    </row>
    <row r="25" spans="1:19" x14ac:dyDescent="0.2">
      <c r="A25" s="40">
        <v>1966</v>
      </c>
      <c r="B25" s="41">
        <v>29.474619118482064</v>
      </c>
      <c r="C25" s="41">
        <v>30.108474080755098</v>
      </c>
      <c r="D25" s="41">
        <v>7.16960760832497</v>
      </c>
      <c r="E25" s="41">
        <v>41.199742630155747</v>
      </c>
      <c r="F25" s="41">
        <v>49.12080034014383</v>
      </c>
      <c r="G25" s="41">
        <v>25.51563018355629</v>
      </c>
    </row>
    <row r="26" spans="1:19" x14ac:dyDescent="0.2">
      <c r="A26" s="40">
        <v>1967</v>
      </c>
      <c r="B26" s="41">
        <v>30.168139568328705</v>
      </c>
      <c r="C26" s="41">
        <v>33.20787582436224</v>
      </c>
      <c r="D26" s="41">
        <v>7.5056829649652022</v>
      </c>
      <c r="E26" s="41">
        <v>42.557975903677359</v>
      </c>
      <c r="F26" s="41">
        <v>50.30443408327983</v>
      </c>
      <c r="G26" s="41">
        <v>26.824124039123276</v>
      </c>
    </row>
    <row r="27" spans="1:19" x14ac:dyDescent="0.2">
      <c r="A27" s="40">
        <v>1968</v>
      </c>
      <c r="B27" s="41">
        <v>31.901940692945292</v>
      </c>
      <c r="C27" s="41">
        <v>37.192820923285709</v>
      </c>
      <c r="D27" s="41">
        <v>8.8499843915261334</v>
      </c>
      <c r="E27" s="41">
        <v>43.916209177198972</v>
      </c>
      <c r="F27" s="41">
        <v>53.855335312687842</v>
      </c>
      <c r="G27" s="41">
        <v>28.786864822473763</v>
      </c>
    </row>
    <row r="28" spans="1:19" x14ac:dyDescent="0.2">
      <c r="A28" s="40">
        <v>1969</v>
      </c>
      <c r="B28" s="41">
        <v>33.635741817561886</v>
      </c>
      <c r="C28" s="41">
        <v>39.406679311576532</v>
      </c>
      <c r="D28" s="41">
        <v>10.306310936967142</v>
      </c>
      <c r="E28" s="41">
        <v>43.916209177198972</v>
      </c>
      <c r="F28" s="41">
        <v>55.038969055823813</v>
      </c>
      <c r="G28" s="41">
        <v>31.076729069715991</v>
      </c>
    </row>
    <row r="29" spans="1:19" x14ac:dyDescent="0.2">
      <c r="A29" s="40">
        <v>1970</v>
      </c>
      <c r="B29" s="41">
        <v>34.676022492331839</v>
      </c>
      <c r="C29" s="41">
        <v>44.277167765816323</v>
      </c>
      <c r="D29" s="41">
        <v>11.202511888007761</v>
      </c>
      <c r="E29" s="41">
        <v>45.274442450720592</v>
      </c>
      <c r="F29" s="41">
        <v>59.181687156799811</v>
      </c>
      <c r="G29" s="41">
        <v>32.712346389174733</v>
      </c>
    </row>
    <row r="30" spans="1:19" x14ac:dyDescent="0.2">
      <c r="A30" s="40">
        <v>1971</v>
      </c>
      <c r="B30" s="41">
        <v>35.369542942178484</v>
      </c>
      <c r="C30" s="41">
        <v>44.71993944347448</v>
      </c>
      <c r="D30" s="41">
        <v>12.210737957928458</v>
      </c>
      <c r="E30" s="41">
        <v>46.632675724242212</v>
      </c>
      <c r="F30" s="41">
        <v>61.548954643071795</v>
      </c>
      <c r="G30" s="41">
        <v>34.347963708633465</v>
      </c>
    </row>
    <row r="31" spans="1:19" x14ac:dyDescent="0.2">
      <c r="A31" s="40">
        <v>1972</v>
      </c>
      <c r="B31" s="41">
        <v>37.796864516641705</v>
      </c>
      <c r="C31" s="41">
        <v>47.819341187081619</v>
      </c>
      <c r="D31" s="41">
        <v>13.443014265609314</v>
      </c>
      <c r="E31" s="41">
        <v>46.632675724242212</v>
      </c>
      <c r="F31" s="41">
        <v>63.324405257775808</v>
      </c>
      <c r="G31" s="41">
        <v>36.637827955875693</v>
      </c>
    </row>
    <row r="32" spans="1:19" x14ac:dyDescent="0.2">
      <c r="A32" s="40">
        <v>1973</v>
      </c>
      <c r="B32" s="41">
        <v>38.143624741565013</v>
      </c>
      <c r="C32" s="41">
        <v>52.689829641321417</v>
      </c>
      <c r="D32" s="41">
        <v>15.347441286570627</v>
      </c>
      <c r="E32" s="41">
        <v>48.896397846778235</v>
      </c>
      <c r="F32" s="41">
        <v>67.467123358751778</v>
      </c>
      <c r="G32" s="41">
        <v>40.236186058684908</v>
      </c>
    </row>
    <row r="33" spans="1:7" x14ac:dyDescent="0.2">
      <c r="A33" s="40">
        <v>1974</v>
      </c>
      <c r="B33" s="41">
        <v>36.409823616948437</v>
      </c>
      <c r="C33" s="41">
        <v>51.804286286005087</v>
      </c>
      <c r="D33" s="41">
        <v>16.691742713131561</v>
      </c>
      <c r="E33" s="41">
        <v>49.801886695792646</v>
      </c>
      <c r="F33" s="41">
        <v>68.650757101887791</v>
      </c>
      <c r="G33" s="41">
        <v>41.544679914251908</v>
      </c>
    </row>
    <row r="34" spans="1:7" x14ac:dyDescent="0.2">
      <c r="A34" s="40">
        <v>1975</v>
      </c>
      <c r="B34" s="41">
        <v>36.756583841871745</v>
      </c>
      <c r="C34" s="41">
        <v>45.605482798790803</v>
      </c>
      <c r="D34" s="41">
        <v>16.019591999851094</v>
      </c>
      <c r="E34" s="41">
        <v>51.612864393821475</v>
      </c>
      <c r="F34" s="41">
        <v>64.508039000911793</v>
      </c>
      <c r="G34" s="41">
        <v>39.90906259479317</v>
      </c>
    </row>
    <row r="35" spans="1:7" x14ac:dyDescent="0.2">
      <c r="A35" s="40">
        <v>1976</v>
      </c>
      <c r="B35" s="41">
        <v>39.530665641258295</v>
      </c>
      <c r="C35" s="41">
        <v>48.704884542397956</v>
      </c>
      <c r="D35" s="41">
        <v>18.036044139692489</v>
      </c>
      <c r="E35" s="41">
        <v>52.065608818328677</v>
      </c>
      <c r="F35" s="41">
        <v>69.834390845023776</v>
      </c>
      <c r="G35" s="41">
        <v>43.180297233710647</v>
      </c>
    </row>
    <row r="36" spans="1:7" x14ac:dyDescent="0.2">
      <c r="A36" s="40">
        <v>1977</v>
      </c>
      <c r="B36" s="41">
        <v>40.917706540951585</v>
      </c>
      <c r="C36" s="41">
        <v>50.03319957537245</v>
      </c>
      <c r="D36" s="41">
        <v>18.932245090733112</v>
      </c>
      <c r="E36" s="41">
        <v>53.423842091850304</v>
      </c>
      <c r="F36" s="41">
        <v>72.201658331295789</v>
      </c>
      <c r="G36" s="41">
        <v>45.143038017061123</v>
      </c>
    </row>
    <row r="37" spans="1:7" x14ac:dyDescent="0.2">
      <c r="A37" s="40">
        <v>1978</v>
      </c>
      <c r="B37" s="41">
        <v>43.691788340338128</v>
      </c>
      <c r="C37" s="41">
        <v>52.689829641321424</v>
      </c>
      <c r="D37" s="41">
        <v>20.052496279533884</v>
      </c>
      <c r="E37" s="41">
        <v>55.234819789879118</v>
      </c>
      <c r="F37" s="41">
        <v>72.793475202863789</v>
      </c>
      <c r="G37" s="41">
        <v>47.432902264303351</v>
      </c>
    </row>
    <row r="38" spans="1:7" x14ac:dyDescent="0.2">
      <c r="A38" s="40">
        <v>1979</v>
      </c>
      <c r="B38" s="41">
        <v>45.772349689878048</v>
      </c>
      <c r="C38" s="41">
        <v>55.789231384928556</v>
      </c>
      <c r="D38" s="41">
        <v>21.060722349454576</v>
      </c>
      <c r="E38" s="41">
        <v>55.68756421438632</v>
      </c>
      <c r="F38" s="41">
        <v>79.303460790111743</v>
      </c>
      <c r="G38" s="41">
        <v>49.395643047653834</v>
      </c>
    </row>
    <row r="39" spans="1:7" x14ac:dyDescent="0.2">
      <c r="A39" s="40">
        <v>1980</v>
      </c>
      <c r="B39" s="41">
        <v>48.893191714187907</v>
      </c>
      <c r="C39" s="41">
        <v>52.291335131429079</v>
      </c>
      <c r="D39" s="41">
        <v>22.30420116902344</v>
      </c>
      <c r="E39" s="41">
        <v>56.172313726399508</v>
      </c>
      <c r="F39" s="41">
        <v>77.266986424264573</v>
      </c>
      <c r="G39" s="41">
        <v>49.732560515580552</v>
      </c>
    </row>
    <row r="40" spans="1:7" x14ac:dyDescent="0.2">
      <c r="A40" s="40">
        <v>1981</v>
      </c>
      <c r="B40" s="41">
        <v>51.339918655016589</v>
      </c>
      <c r="C40" s="41">
        <v>47.096833579188186</v>
      </c>
      <c r="D40" s="41">
        <v>23.201568932184465</v>
      </c>
      <c r="E40" s="41">
        <v>58.194517020549902</v>
      </c>
      <c r="F40" s="41">
        <v>71.162894496747683</v>
      </c>
      <c r="G40" s="41">
        <v>49.832025636611711</v>
      </c>
    </row>
    <row r="41" spans="1:7" x14ac:dyDescent="0.2">
      <c r="A41" s="40">
        <v>1982</v>
      </c>
      <c r="B41" s="41">
        <v>50.311286850334433</v>
      </c>
      <c r="C41" s="41">
        <v>44.374416090920526</v>
      </c>
      <c r="D41" s="41">
        <v>22.715037927731906</v>
      </c>
      <c r="E41" s="41">
        <v>60.056741565207481</v>
      </c>
      <c r="F41" s="41">
        <v>66.217807365594737</v>
      </c>
      <c r="G41" s="41">
        <v>49.13437727769913</v>
      </c>
    </row>
    <row r="42" spans="1:7" x14ac:dyDescent="0.2">
      <c r="A42" s="40">
        <v>1983</v>
      </c>
      <c r="B42" s="41">
        <v>50.436781731207766</v>
      </c>
      <c r="C42" s="41">
        <v>43.974330884197727</v>
      </c>
      <c r="D42" s="41">
        <v>23.871802547561742</v>
      </c>
      <c r="E42" s="41">
        <v>60.116798306772687</v>
      </c>
      <c r="F42" s="41">
        <v>65.599671474200633</v>
      </c>
      <c r="G42" s="41">
        <v>50.657542973307812</v>
      </c>
    </row>
    <row r="43" spans="1:7" x14ac:dyDescent="0.2">
      <c r="A43" s="40">
        <v>1984</v>
      </c>
      <c r="B43" s="41">
        <v>51.859917558650984</v>
      </c>
      <c r="C43" s="41">
        <v>46.073684099711997</v>
      </c>
      <c r="D43" s="41">
        <v>26.452968516881594</v>
      </c>
      <c r="E43" s="41">
        <v>63.30298861703163</v>
      </c>
      <c r="F43" s="41">
        <v>68.072215039777092</v>
      </c>
      <c r="G43" s="41">
        <v>54.304886067385965</v>
      </c>
    </row>
    <row r="44" spans="1:7" x14ac:dyDescent="0.2">
      <c r="A44" s="40">
        <v>1985</v>
      </c>
      <c r="B44" s="41">
        <v>51.241071137615677</v>
      </c>
      <c r="C44" s="41">
        <v>45.531012353858905</v>
      </c>
      <c r="D44" s="41">
        <v>27.710594417274066</v>
      </c>
      <c r="E44" s="41">
        <v>64.822260343840398</v>
      </c>
      <c r="F44" s="41">
        <v>67.299545175534448</v>
      </c>
      <c r="G44" s="41">
        <v>56.151252193677102</v>
      </c>
    </row>
    <row r="45" spans="1:7" x14ac:dyDescent="0.2">
      <c r="A45" s="40">
        <v>1986</v>
      </c>
      <c r="B45" s="41">
        <v>50.389796968278254</v>
      </c>
      <c r="C45" s="41">
        <v>49.673594590418325</v>
      </c>
      <c r="D45" s="41">
        <v>28.85043040782686</v>
      </c>
      <c r="E45" s="41">
        <v>65.989061030029518</v>
      </c>
      <c r="F45" s="41">
        <v>69.308486822565328</v>
      </c>
      <c r="G45" s="41">
        <v>57.891941011681091</v>
      </c>
    </row>
    <row r="46" spans="1:7" x14ac:dyDescent="0.2">
      <c r="A46" s="40">
        <v>1987</v>
      </c>
      <c r="B46" s="41">
        <v>53.194805538769501</v>
      </c>
      <c r="C46" s="41">
        <v>50.51803271569095</v>
      </c>
      <c r="D46" s="41">
        <v>30.677265509552701</v>
      </c>
      <c r="E46" s="41">
        <v>66.648951640329813</v>
      </c>
      <c r="F46" s="41">
        <v>70.235690659656484</v>
      </c>
      <c r="G46" s="41">
        <v>60.439186416195042</v>
      </c>
    </row>
    <row r="47" spans="1:7" x14ac:dyDescent="0.2">
      <c r="A47" s="40">
        <v>1988</v>
      </c>
      <c r="B47" s="41">
        <v>54.624135261410309</v>
      </c>
      <c r="C47" s="41">
        <v>53.330600841647041</v>
      </c>
      <c r="D47" s="41">
        <v>33.580944148176094</v>
      </c>
      <c r="E47" s="41">
        <v>67.781983818215437</v>
      </c>
      <c r="F47" s="41">
        <v>73.944506008021193</v>
      </c>
      <c r="G47" s="41">
        <v>63.884220041918148</v>
      </c>
    </row>
    <row r="48" spans="1:7" x14ac:dyDescent="0.2">
      <c r="A48" s="40">
        <v>1989</v>
      </c>
      <c r="B48" s="41">
        <v>56.301735484558073</v>
      </c>
      <c r="C48" s="41">
        <v>55.692834984970645</v>
      </c>
      <c r="D48" s="41">
        <v>36.209270470123556</v>
      </c>
      <c r="E48" s="41">
        <v>70.086571268034774</v>
      </c>
      <c r="F48" s="41">
        <v>77.266986424264559</v>
      </c>
      <c r="G48" s="41">
        <v>66.056283523343367</v>
      </c>
    </row>
    <row r="49" spans="1:7" x14ac:dyDescent="0.2">
      <c r="A49" s="40">
        <v>1990</v>
      </c>
      <c r="B49" s="41">
        <v>56.684109276838804</v>
      </c>
      <c r="C49" s="41">
        <v>58.842962486874505</v>
      </c>
      <c r="D49" s="41">
        <v>38.214085793475171</v>
      </c>
      <c r="E49" s="41">
        <v>71.838735549735617</v>
      </c>
      <c r="F49" s="41">
        <v>78.039656288507189</v>
      </c>
      <c r="G49" s="41">
        <v>66.716846358576802</v>
      </c>
    </row>
    <row r="50" spans="1:7" x14ac:dyDescent="0.2">
      <c r="A50" s="40">
        <v>1991</v>
      </c>
      <c r="B50" s="41">
        <v>58.576732846622363</v>
      </c>
      <c r="C50" s="41">
        <v>60.757852187002769</v>
      </c>
      <c r="D50" s="41">
        <v>39.592278082944993</v>
      </c>
      <c r="E50" s="41">
        <v>72.126090491934576</v>
      </c>
      <c r="F50" s="41">
        <v>77.649458007064652</v>
      </c>
      <c r="G50" s="41">
        <v>66.316545280425345</v>
      </c>
    </row>
    <row r="51" spans="1:7" x14ac:dyDescent="0.2">
      <c r="A51" s="40">
        <v>1992</v>
      </c>
      <c r="B51" s="41">
        <v>62.090629439549758</v>
      </c>
      <c r="C51" s="41">
        <v>63.379579891406571</v>
      </c>
      <c r="D51" s="41">
        <v>41.435235324054219</v>
      </c>
      <c r="E51" s="41">
        <v>73.784990573249075</v>
      </c>
      <c r="F51" s="41">
        <v>78.270653671121181</v>
      </c>
      <c r="G51" s="41">
        <v>65.984962554023213</v>
      </c>
    </row>
    <row r="52" spans="1:7" x14ac:dyDescent="0.2">
      <c r="A52" s="45">
        <v>1993</v>
      </c>
      <c r="B52" s="46">
        <v>62.708679389901761</v>
      </c>
      <c r="C52" s="46">
        <v>65.62133230291775</v>
      </c>
      <c r="D52" s="46">
        <v>43.114643697696408</v>
      </c>
      <c r="E52" s="46">
        <v>74.227700516688529</v>
      </c>
      <c r="F52" s="46">
        <v>79.836066744543601</v>
      </c>
      <c r="G52" s="46">
        <v>65.613808469311138</v>
      </c>
    </row>
    <row r="53" spans="1:7" x14ac:dyDescent="0.2">
      <c r="A53" s="47">
        <v>1994</v>
      </c>
      <c r="B53" s="48">
        <v>68.160103922912199</v>
      </c>
      <c r="C53" s="48">
        <v>70.045702249451693</v>
      </c>
      <c r="D53" s="48">
        <v>47.909845865167973</v>
      </c>
      <c r="E53" s="48">
        <v>76.366827332731432</v>
      </c>
      <c r="F53" s="48">
        <v>81.088295090439686</v>
      </c>
      <c r="G53" s="48">
        <v>67.518638091785036</v>
      </c>
    </row>
    <row r="54" spans="1:7" x14ac:dyDescent="0.2">
      <c r="A54" s="47">
        <v>1995</v>
      </c>
      <c r="B54" s="48">
        <v>71.319395197281054</v>
      </c>
      <c r="C54" s="48">
        <v>72.533208324892257</v>
      </c>
      <c r="D54" s="48">
        <v>52.239075614291238</v>
      </c>
      <c r="E54" s="48">
        <v>77.968928605446081</v>
      </c>
      <c r="F54" s="48">
        <v>82.899974116507494</v>
      </c>
      <c r="G54" s="48">
        <v>71.239128357817123</v>
      </c>
    </row>
    <row r="55" spans="1:7" x14ac:dyDescent="0.2">
      <c r="A55" s="47">
        <v>1996</v>
      </c>
      <c r="B55" s="48">
        <v>74.115918886903131</v>
      </c>
      <c r="C55" s="48">
        <v>75.335547799695647</v>
      </c>
      <c r="D55" s="48">
        <v>55.027257254034538</v>
      </c>
      <c r="E55" s="48">
        <v>81.351142403399251</v>
      </c>
      <c r="F55" s="48">
        <v>85.113460623894994</v>
      </c>
      <c r="G55" s="48">
        <v>73.706041984284496</v>
      </c>
    </row>
    <row r="56" spans="1:7" x14ac:dyDescent="0.2">
      <c r="A56" s="47">
        <v>1997</v>
      </c>
      <c r="B56" s="48">
        <v>78.510956081031921</v>
      </c>
      <c r="C56" s="48">
        <v>80.64925432461763</v>
      </c>
      <c r="D56" s="48">
        <v>61.054559161399055</v>
      </c>
      <c r="E56" s="48">
        <v>83.309266181161604</v>
      </c>
      <c r="F56" s="48">
        <v>87.910749765905791</v>
      </c>
      <c r="G56" s="48">
        <v>77.89112132616286</v>
      </c>
    </row>
    <row r="57" spans="1:7" x14ac:dyDescent="0.2">
      <c r="A57" s="47">
        <v>1998</v>
      </c>
      <c r="B57" s="48">
        <v>79.668147864846503</v>
      </c>
      <c r="C57" s="48">
        <v>82.702560392894014</v>
      </c>
      <c r="D57" s="48">
        <v>63.989492501785605</v>
      </c>
      <c r="E57" s="48">
        <v>84.644350575090442</v>
      </c>
      <c r="F57" s="48">
        <v>88.891632735009679</v>
      </c>
      <c r="G57" s="48">
        <v>79.791179176036238</v>
      </c>
    </row>
    <row r="58" spans="1:7" x14ac:dyDescent="0.2">
      <c r="A58" s="47">
        <v>1999</v>
      </c>
      <c r="B58" s="48">
        <v>80.470439213934014</v>
      </c>
      <c r="C58" s="48">
        <v>82.094500045257178</v>
      </c>
      <c r="D58" s="48">
        <v>67.233146013101461</v>
      </c>
      <c r="E58" s="48">
        <v>87.403524989210098</v>
      </c>
      <c r="F58" s="48">
        <v>87.709846025245952</v>
      </c>
      <c r="G58" s="48">
        <v>82.67994571310372</v>
      </c>
    </row>
    <row r="59" spans="1:7" x14ac:dyDescent="0.2">
      <c r="A59" s="47">
        <v>2000</v>
      </c>
      <c r="B59" s="48">
        <v>83.61650546534662</v>
      </c>
      <c r="C59" s="48">
        <v>84.113362772178718</v>
      </c>
      <c r="D59" s="48">
        <v>76.513000339826917</v>
      </c>
      <c r="E59" s="48">
        <v>89.09463188818664</v>
      </c>
      <c r="F59" s="48">
        <v>90.950305183418166</v>
      </c>
      <c r="G59" s="48">
        <v>87.839405395493259</v>
      </c>
    </row>
    <row r="60" spans="1:7" x14ac:dyDescent="0.2">
      <c r="A60" s="47">
        <v>2001</v>
      </c>
      <c r="B60" s="48">
        <v>85.081370013170627</v>
      </c>
      <c r="C60" s="48">
        <v>84.189023307384687</v>
      </c>
      <c r="D60" s="48">
        <v>76.052061084070573</v>
      </c>
      <c r="E60" s="48">
        <v>90.438885426867301</v>
      </c>
      <c r="F60" s="48">
        <v>90.851035099797997</v>
      </c>
      <c r="G60" s="48">
        <v>86.358390829158068</v>
      </c>
    </row>
    <row r="61" spans="1:7" x14ac:dyDescent="0.2">
      <c r="A61" s="47">
        <v>2002</v>
      </c>
      <c r="B61" s="48">
        <v>87.993171071464332</v>
      </c>
      <c r="C61" s="48">
        <v>86.014581371854732</v>
      </c>
      <c r="D61" s="48">
        <v>78.94262707552619</v>
      </c>
      <c r="E61" s="48">
        <v>91.355826582391202</v>
      </c>
      <c r="F61" s="48">
        <v>90.933338980698124</v>
      </c>
      <c r="G61" s="48">
        <v>87.745962896481032</v>
      </c>
    </row>
    <row r="62" spans="1:7" x14ac:dyDescent="0.2">
      <c r="A62" s="47">
        <v>2003</v>
      </c>
      <c r="B62" s="48">
        <v>91.365485527625935</v>
      </c>
      <c r="C62" s="48">
        <v>90.970666275521708</v>
      </c>
      <c r="D62" s="48">
        <v>83.566014500820586</v>
      </c>
      <c r="E62" s="48">
        <v>93.812872785542623</v>
      </c>
      <c r="F62" s="48">
        <v>94.240334621488742</v>
      </c>
      <c r="G62" s="48">
        <v>90.969249581099632</v>
      </c>
    </row>
    <row r="63" spans="1:7" x14ac:dyDescent="0.2">
      <c r="A63" s="47">
        <v>2004</v>
      </c>
      <c r="B63" s="48">
        <v>94.413131712367502</v>
      </c>
      <c r="C63" s="48">
        <v>96.721771052721692</v>
      </c>
      <c r="D63" s="48">
        <v>93.03101436761375</v>
      </c>
      <c r="E63" s="48">
        <v>98.192824712899494</v>
      </c>
      <c r="F63" s="48">
        <v>98.353310098303595</v>
      </c>
      <c r="G63" s="48">
        <v>96.238068952134313</v>
      </c>
    </row>
    <row r="64" spans="1:7" x14ac:dyDescent="0.2">
      <c r="A64" s="47">
        <v>2005</v>
      </c>
      <c r="B64" s="48">
        <v>100</v>
      </c>
      <c r="C64" s="48">
        <v>100</v>
      </c>
      <c r="D64" s="48">
        <v>100</v>
      </c>
      <c r="E64" s="48">
        <v>100</v>
      </c>
      <c r="F64" s="48">
        <v>100</v>
      </c>
      <c r="G64" s="48">
        <v>100</v>
      </c>
    </row>
    <row r="65" spans="1:7" x14ac:dyDescent="0.2">
      <c r="A65" s="47">
        <v>2006</v>
      </c>
      <c r="B65" s="48">
        <v>106.22589858838396</v>
      </c>
      <c r="C65" s="48">
        <v>103.35938461549627</v>
      </c>
      <c r="D65" s="48">
        <v>110.55788763278301</v>
      </c>
      <c r="E65" s="48">
        <v>101.89981001899808</v>
      </c>
      <c r="F65" s="48">
        <v>101.02714152810552</v>
      </c>
      <c r="G65" s="48">
        <v>106.19059770314414</v>
      </c>
    </row>
    <row r="66" spans="1:7" x14ac:dyDescent="0.2">
      <c r="A66" s="47">
        <v>2007</v>
      </c>
      <c r="B66" s="48">
        <v>112.05683462484681</v>
      </c>
      <c r="C66" s="48">
        <v>106.43121928751697</v>
      </c>
      <c r="D66" s="48">
        <v>119.18434260881115</v>
      </c>
      <c r="E66" s="48">
        <v>104.7835216478352</v>
      </c>
      <c r="F66" s="48">
        <v>101.07434788004834</v>
      </c>
      <c r="G66" s="48">
        <v>112.27182983326735</v>
      </c>
    </row>
    <row r="67" spans="1:7" x14ac:dyDescent="0.2">
      <c r="A67" s="47">
        <v>2008</v>
      </c>
      <c r="B67" s="48">
        <v>114.58245915509514</v>
      </c>
      <c r="C67" s="48">
        <v>107.47493005674875</v>
      </c>
      <c r="D67" s="48">
        <v>121.89177316722611</v>
      </c>
      <c r="E67" s="48">
        <v>108.67213278672133</v>
      </c>
      <c r="F67" s="48">
        <v>102.60234727894436</v>
      </c>
      <c r="G67" s="48">
        <v>112.3684255005428</v>
      </c>
    </row>
    <row r="68" spans="1:7" x14ac:dyDescent="0.2">
      <c r="A68" s="47">
        <v>2009</v>
      </c>
      <c r="B68" s="48">
        <v>111.95322261110822</v>
      </c>
      <c r="C68" s="48">
        <v>101.77105917494296</v>
      </c>
      <c r="D68" s="48">
        <v>103.35596776081151</v>
      </c>
      <c r="E68" s="48">
        <v>109.28007199280071</v>
      </c>
      <c r="F68" s="48">
        <v>101.22944107704825</v>
      </c>
      <c r="G68" s="48">
        <v>108.13138039338148</v>
      </c>
    </row>
    <row r="69" spans="1:7" x14ac:dyDescent="0.2">
      <c r="A69" s="47">
        <v>2010</v>
      </c>
      <c r="B69" s="48">
        <v>120.15455747389684</v>
      </c>
      <c r="C69" s="48">
        <v>107.40577866702128</v>
      </c>
      <c r="D69" s="48">
        <v>122.20167914225985</v>
      </c>
      <c r="E69" s="48">
        <v>109.27807219278073</v>
      </c>
      <c r="F69" s="48">
        <v>103.44416184247542</v>
      </c>
      <c r="G69" s="48">
        <v>113.81942348963133</v>
      </c>
    </row>
    <row r="70" spans="1:7" x14ac:dyDescent="0.2">
      <c r="A70" s="35"/>
      <c r="B70" s="35"/>
      <c r="C70" s="35"/>
      <c r="D70" s="35"/>
      <c r="E70" s="35"/>
      <c r="F70" s="35"/>
      <c r="G70" s="35"/>
    </row>
  </sheetData>
  <mergeCells count="6">
    <mergeCell ref="Q10:S10"/>
    <mergeCell ref="B3:G3"/>
    <mergeCell ref="B5:D5"/>
    <mergeCell ref="E5:G5"/>
    <mergeCell ref="K10:M10"/>
    <mergeCell ref="N10:P10"/>
  </mergeCells>
  <phoneticPr fontId="21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J7" sqref="J7"/>
    </sheetView>
  </sheetViews>
  <sheetFormatPr defaultRowHeight="12.75" x14ac:dyDescent="0.2"/>
  <sheetData>
    <row r="1" spans="1:7" x14ac:dyDescent="0.2">
      <c r="A1" s="82" t="s">
        <v>199</v>
      </c>
      <c r="B1" s="82"/>
      <c r="C1" s="82"/>
      <c r="D1" s="82"/>
      <c r="E1" s="82"/>
      <c r="F1" s="82"/>
      <c r="G1" s="82"/>
    </row>
    <row r="2" spans="1:7" x14ac:dyDescent="0.2">
      <c r="A2" s="82" t="s">
        <v>198</v>
      </c>
      <c r="B2" s="82"/>
      <c r="C2" s="82"/>
      <c r="D2" s="82"/>
    </row>
  </sheetData>
  <mergeCells count="2">
    <mergeCell ref="A1:G1"/>
    <mergeCell ref="A2:D2"/>
  </mergeCells>
  <phoneticPr fontId="21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Gráfico 4</vt:lpstr>
      <vt:lpstr>Gráfico 3</vt:lpstr>
      <vt:lpstr>Tabela Original WTO</vt:lpstr>
      <vt:lpstr>Tabela 1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 Camargo Serafini</dc:creator>
  <cp:lastModifiedBy>Breno Camargo Serafini</cp:lastModifiedBy>
  <dcterms:created xsi:type="dcterms:W3CDTF">2012-08-21T12:29:25Z</dcterms:created>
  <dcterms:modified xsi:type="dcterms:W3CDTF">2012-11-07T11:54:01Z</dcterms:modified>
</cp:coreProperties>
</file>