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010" windowHeight="7635"/>
  </bookViews>
  <sheets>
    <sheet name="Tabela 2 - Dados" sheetId="10" r:id="rId1"/>
    <sheet name="Gráfico 1 e dados" sheetId="11" r:id="rId2"/>
    <sheet name="Gráfico 2 e dados" sheetId="8" r:id="rId3"/>
    <sheet name="Anexo A" sheetId="12" r:id="rId4"/>
    <sheet name="Anexo B" sheetId="13" r:id="rId5"/>
    <sheet name="Anexo C" sheetId="14" r:id="rId6"/>
  </sheets>
  <definedNames>
    <definedName name="_ftn1" localSheetId="1">'Gráfico 1 e dados'!$F$6</definedName>
    <definedName name="_ftnref1" localSheetId="1">'Gráfico 1 e dados'!$F$3</definedName>
  </definedNames>
  <calcPr calcId="125725"/>
</workbook>
</file>

<file path=xl/calcChain.xml><?xml version="1.0" encoding="utf-8"?>
<calcChain xmlns="http://schemas.openxmlformats.org/spreadsheetml/2006/main">
  <c r="D3" i="8"/>
  <c r="D4" s="1"/>
  <c r="D5" s="1"/>
  <c r="D6" s="1"/>
  <c r="D7" s="1"/>
  <c r="D8" s="1"/>
  <c r="D9" s="1"/>
  <c r="D10" s="1"/>
  <c r="D11" s="1"/>
  <c r="D12" s="1"/>
  <c r="D13" s="1"/>
  <c r="D14" s="1"/>
  <c r="D15" s="1"/>
  <c r="D16" s="1"/>
  <c r="D17" s="1"/>
  <c r="D18" s="1"/>
  <c r="S3"/>
  <c r="S4" s="1"/>
  <c r="S5" s="1"/>
  <c r="S6" s="1"/>
  <c r="S7" s="1"/>
  <c r="S8" s="1"/>
  <c r="S9" s="1"/>
  <c r="S10" s="1"/>
  <c r="S11" s="1"/>
  <c r="S12" s="1"/>
  <c r="S13" s="1"/>
  <c r="S14" s="1"/>
  <c r="S15" s="1"/>
  <c r="S16" s="1"/>
  <c r="S17" s="1"/>
  <c r="S18" s="1"/>
  <c r="P3"/>
  <c r="P4" s="1"/>
  <c r="P5" s="1"/>
  <c r="P6" s="1"/>
  <c r="P7" s="1"/>
  <c r="P8" s="1"/>
  <c r="P9" s="1"/>
  <c r="P10" s="1"/>
  <c r="P11" s="1"/>
  <c r="P12" s="1"/>
  <c r="P13" s="1"/>
  <c r="P14" s="1"/>
  <c r="P15" s="1"/>
  <c r="P16" s="1"/>
  <c r="P17" s="1"/>
  <c r="P18" s="1"/>
  <c r="M3"/>
  <c r="M4" s="1"/>
  <c r="M5" s="1"/>
  <c r="M6" s="1"/>
  <c r="M7" s="1"/>
  <c r="M8" s="1"/>
  <c r="M9" s="1"/>
  <c r="M10" s="1"/>
  <c r="M11" s="1"/>
  <c r="M12" s="1"/>
  <c r="M13" s="1"/>
  <c r="M14" s="1"/>
  <c r="M15" s="1"/>
  <c r="M16" s="1"/>
  <c r="M17" s="1"/>
  <c r="M18" s="1"/>
  <c r="J3"/>
  <c r="J4" s="1"/>
  <c r="J5" s="1"/>
  <c r="J6" s="1"/>
  <c r="J7" s="1"/>
  <c r="J8" s="1"/>
  <c r="J9" s="1"/>
  <c r="J10" s="1"/>
  <c r="J11" s="1"/>
  <c r="J12" s="1"/>
  <c r="J13" s="1"/>
  <c r="J14" s="1"/>
  <c r="J15" s="1"/>
  <c r="J16" s="1"/>
  <c r="J17" s="1"/>
  <c r="J18" s="1"/>
  <c r="G3"/>
  <c r="G4" s="1"/>
  <c r="G5" s="1"/>
  <c r="G6" s="1"/>
  <c r="G7" s="1"/>
  <c r="G8" s="1"/>
  <c r="G9" s="1"/>
  <c r="G10" s="1"/>
  <c r="G11" s="1"/>
  <c r="G12" s="1"/>
  <c r="G13" s="1"/>
  <c r="G14" s="1"/>
  <c r="G15" s="1"/>
  <c r="G16" s="1"/>
  <c r="G17" s="1"/>
  <c r="G18" s="1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</calcChain>
</file>

<file path=xl/sharedStrings.xml><?xml version="1.0" encoding="utf-8"?>
<sst xmlns="http://schemas.openxmlformats.org/spreadsheetml/2006/main" count="116" uniqueCount="75">
  <si>
    <t>Período</t>
  </si>
  <si>
    <t>Energia Elétrica</t>
  </si>
  <si>
    <t>Transportes</t>
  </si>
  <si>
    <t>FBKF</t>
  </si>
  <si>
    <t>Construção Civil</t>
  </si>
  <si>
    <t>-</t>
  </si>
  <si>
    <t>Ind. Transformação</t>
  </si>
  <si>
    <t>PIB</t>
  </si>
  <si>
    <t>Investimentos em Infraestrutura</t>
  </si>
  <si>
    <t>Indústria de Transformação*</t>
  </si>
  <si>
    <t>1970-79</t>
  </si>
  <si>
    <t>1980-89</t>
  </si>
  <si>
    <t>1990-99</t>
  </si>
  <si>
    <t>2000-09</t>
  </si>
  <si>
    <t>Fonte: dados coletados no IBGE (http://www.ibge.gov.br/home/mapa_site/mapa_site.php#economia)  e IPEADATA (http://www.ipeadata.gov.br/).</t>
  </si>
  <si>
    <r>
      <t>/1</t>
    </r>
    <r>
      <rPr>
        <sz val="12"/>
        <color theme="1"/>
        <rFont val="Times New Roman"/>
        <family val="1"/>
      </rPr>
      <t xml:space="preserve"> Os setores incluídos na indústria de transformação estão listados no anexo B.</t>
    </r>
  </si>
  <si>
    <t>* Valor adicionado da indústria de transformação.</t>
  </si>
  <si>
    <t>Fonte: elaboração própria, com de dados de Bielschowsky (2002), IBGE (http://www.ibge.gov.br/home/mapa_site/mapa_site.php#economia) e ABDIB (www.abdib.org.br/)</t>
  </si>
  <si>
    <t>Públicos</t>
  </si>
  <si>
    <t>Privados</t>
  </si>
  <si>
    <t xml:space="preserve">Tabela 2. Brasil: coeficientes de investimento total, infraestrutura e </t>
  </si>
  <si>
    <r>
      <t>indústria de transformação</t>
    </r>
    <r>
      <rPr>
        <b/>
        <vertAlign val="superscript"/>
        <sz val="12"/>
        <color theme="1"/>
        <rFont val="Times New Roman"/>
        <family val="1"/>
      </rPr>
      <t>/1</t>
    </r>
    <r>
      <rPr>
        <b/>
        <sz val="12"/>
        <color theme="1"/>
        <rFont val="Times New Roman"/>
        <family val="1"/>
      </rPr>
      <t xml:space="preserve"> (% PIB)</t>
    </r>
  </si>
  <si>
    <t>Fonte: extraído do relatório Agenda da Infraestrutura 2011-2014: 101 propostas para melhorar o ambiente de negócios e viabilizar investimentos (ABDIB, 2010, p. 7).</t>
  </si>
  <si>
    <t>Gráfico 1. Brasil: investimentos na infraestrutura</t>
  </si>
  <si>
    <t xml:space="preserve"> (R$ bilhões, preços constantes de 2009)[1]</t>
  </si>
  <si>
    <t>[1]   Dados disponíveis somente a partir de 2003.</t>
  </si>
  <si>
    <t>Total</t>
  </si>
  <si>
    <r>
      <t>Público</t>
    </r>
    <r>
      <rPr>
        <b/>
        <vertAlign val="superscript"/>
        <sz val="12"/>
        <color theme="1"/>
        <rFont val="Times New Roman"/>
        <family val="1"/>
      </rPr>
      <t>/a</t>
    </r>
  </si>
  <si>
    <t>Privado</t>
  </si>
  <si>
    <t>/a: totaliza os investimentos da União, Estatais Federais, Estados e Municípios.</t>
  </si>
  <si>
    <t>Fonte: elaboração própria, com dados do IBGE (http://www.ibge.gov.br/home/mapa_site/mapa_site.php#economia).</t>
  </si>
  <si>
    <t>Anexo A. Brasil: coeficientes de investimento/PIB (1980-2010)</t>
  </si>
  <si>
    <t>Divisão</t>
  </si>
  <si>
    <t>Grupo</t>
  </si>
  <si>
    <t>Denominação</t>
  </si>
  <si>
    <t>Fabricação de produtos alimentícios e bebidas</t>
  </si>
  <si>
    <t>Fabricação de produtos do fumo</t>
  </si>
  <si>
    <t>Fabricação de produtos têxteis</t>
  </si>
  <si>
    <t>Confecção de artigos do vestuário e acessórios</t>
  </si>
  <si>
    <t>Preparação de couros e fabricação de artefatos de couro, artigos e viagem e calçados</t>
  </si>
  <si>
    <t>Fabricação de produtos de madeira</t>
  </si>
  <si>
    <t>Fabricação de celulose, papel e produtos de papel</t>
  </si>
  <si>
    <t xml:space="preserve">Edição, impressão e reprodução de gravações </t>
  </si>
  <si>
    <t>Fabricação de coque, refino de petróleo, elaboração de combustíveis nucleares e produção de álcool</t>
  </si>
  <si>
    <t>Fabricação de produtos químicos</t>
  </si>
  <si>
    <t>Fabricação de artigos de borracha e plástico</t>
  </si>
  <si>
    <t>Fabricação de produtos de minerais não-metálicos</t>
  </si>
  <si>
    <t>Metalurgia básica</t>
  </si>
  <si>
    <t>Fabricação de produtos de metal – exclusive máquinas e equipamentos</t>
  </si>
  <si>
    <t>Fabricação de máquinas e equipamentos</t>
  </si>
  <si>
    <t>Fabricação de máquinas para escritório e equipamentos de informática</t>
  </si>
  <si>
    <t>Fabricação de máquinas, aparelhos e materiais elétricos</t>
  </si>
  <si>
    <t>Fabricação de material eletrônico e de aparelhos e equipamentos de comunicações</t>
  </si>
  <si>
    <t>Fabricação de equipamentos de instrumentação médico-hospitalares, instrumentos de precisão e ópticos, equipamentos para automação industrial, cronômetros e relógios</t>
  </si>
  <si>
    <t>Fabricação e montagem de veículos automotores, reboques e carrocerias</t>
  </si>
  <si>
    <t>Fabricação de outros equipamentos de transportes</t>
  </si>
  <si>
    <t>Fabricação de móveis e indústrias diversas</t>
  </si>
  <si>
    <t>Reciclagem</t>
  </si>
  <si>
    <t>Fonte: Relatório Metodológico Vol. 26 – Pesquisa Industrial Anual – Empresa, de 2004, do IBGE - classificação nacional de atividades econômicas (CNAE).</t>
  </si>
  <si>
    <t>Anexo B. Brasil: Setores da Indústria de Transformação, segundo a CNAE</t>
  </si>
  <si>
    <t>Construção</t>
  </si>
  <si>
    <t>45.1</t>
  </si>
  <si>
    <t>Preparação do terreno</t>
  </si>
  <si>
    <t>45.2</t>
  </si>
  <si>
    <t>Construção de edifícios e obras de engenharia civil</t>
  </si>
  <si>
    <t>45.3</t>
  </si>
  <si>
    <t>Obras de infraestrutura para engenharia elétrica e para telecomunicações</t>
  </si>
  <si>
    <t>45.4</t>
  </si>
  <si>
    <t>Obras de instalações</t>
  </si>
  <si>
    <t>45.5</t>
  </si>
  <si>
    <t>Obras de acabamento</t>
  </si>
  <si>
    <t>45.6</t>
  </si>
  <si>
    <t>Aluguel de equipamentos de construção e demolição com operador</t>
  </si>
  <si>
    <t>Fonte: Relatório Metodológico Vol. 36 – Pesquisa Anual da Indústria da Construção – Empresa, de 2007, do IBGE - classificação nacional de atividades econômicas (CNAE).</t>
  </si>
  <si>
    <t>Anexo C. Brasil: Setores da Construção Civil, segundo a CNAE</t>
  </si>
</sst>
</file>

<file path=xl/styles.xml><?xml version="1.0" encoding="utf-8"?>
<styleSheet xmlns="http://schemas.openxmlformats.org/spreadsheetml/2006/main">
  <numFmts count="2">
    <numFmt numFmtId="164" formatCode="0.0%"/>
    <numFmt numFmtId="169" formatCode="0.0"/>
  </numFmts>
  <fonts count="11">
    <font>
      <sz val="10"/>
      <color theme="1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b/>
      <vertAlign val="superscript"/>
      <sz val="12"/>
      <color theme="1"/>
      <name val="Times New Roman"/>
      <family val="1"/>
    </font>
    <font>
      <u/>
      <sz val="10"/>
      <color theme="10"/>
      <name val="Arial"/>
      <family val="2"/>
    </font>
    <font>
      <b/>
      <sz val="12"/>
      <name val="Times New Roman"/>
      <family val="1"/>
    </font>
    <font>
      <u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37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9" fontId="2" fillId="0" borderId="1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" fontId="2" fillId="2" borderId="1" xfId="0" applyNumberFormat="1" applyFont="1" applyFill="1" applyBorder="1" applyAlignment="1">
      <alignment horizontal="center"/>
    </xf>
    <xf numFmtId="10" fontId="2" fillId="0" borderId="1" xfId="1" applyNumberFormat="1" applyFont="1" applyFill="1" applyBorder="1" applyAlignment="1">
      <alignment horizontal="center"/>
    </xf>
    <xf numFmtId="10" fontId="2" fillId="0" borderId="1" xfId="1" applyNumberFormat="1" applyFont="1" applyBorder="1" applyAlignment="1">
      <alignment horizontal="center"/>
    </xf>
    <xf numFmtId="1" fontId="0" fillId="0" borderId="0" xfId="0" applyNumberFormat="1"/>
    <xf numFmtId="3" fontId="0" fillId="0" borderId="0" xfId="0" applyNumberFormat="1"/>
    <xf numFmtId="3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2" fontId="0" fillId="0" borderId="0" xfId="1" applyNumberFormat="1" applyFont="1"/>
    <xf numFmtId="2" fontId="0" fillId="0" borderId="0" xfId="0" applyNumberFormat="1"/>
    <xf numFmtId="1" fontId="0" fillId="0" borderId="0" xfId="1" applyNumberFormat="1" applyFont="1"/>
    <xf numFmtId="164" fontId="0" fillId="0" borderId="0" xfId="1" applyNumberFormat="1" applyFont="1"/>
    <xf numFmtId="164" fontId="0" fillId="0" borderId="0" xfId="0" applyNumberFormat="1"/>
    <xf numFmtId="1" fontId="2" fillId="2" borderId="1" xfId="0" applyNumberFormat="1" applyFont="1" applyFill="1" applyBorder="1" applyAlignment="1">
      <alignment horizontal="center"/>
    </xf>
    <xf numFmtId="164" fontId="2" fillId="0" borderId="1" xfId="1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0" xfId="0" applyFont="1" applyAlignment="1">
      <alignment horizontal="justify"/>
    </xf>
    <xf numFmtId="0" fontId="5" fillId="0" borderId="0" xfId="0" applyFont="1" applyAlignment="1">
      <alignment horizontal="justify"/>
    </xf>
    <xf numFmtId="0" fontId="3" fillId="0" borderId="0" xfId="0" applyFont="1" applyAlignment="1">
      <alignment horizontal="left"/>
    </xf>
    <xf numFmtId="169" fontId="0" fillId="0" borderId="0" xfId="0" applyNumberFormat="1"/>
    <xf numFmtId="0" fontId="8" fillId="0" borderId="0" xfId="0" applyFont="1" applyAlignment="1">
      <alignment horizontal="left"/>
    </xf>
    <xf numFmtId="0" fontId="9" fillId="0" borderId="0" xfId="2" applyFont="1" applyAlignment="1" applyProtection="1">
      <alignment horizontal="left"/>
    </xf>
    <xf numFmtId="0" fontId="10" fillId="0" borderId="0" xfId="0" applyFont="1" applyAlignment="1">
      <alignment horizontal="left"/>
    </xf>
    <xf numFmtId="0" fontId="4" fillId="0" borderId="0" xfId="0" applyFont="1"/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4" fillId="0" borderId="5" xfId="0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orcentagem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barChart>
        <c:barDir val="col"/>
        <c:grouping val="clustered"/>
        <c:ser>
          <c:idx val="1"/>
          <c:order val="0"/>
          <c:tx>
            <c:strRef>
              <c:f>'Gráfico 1 e dados'!$B$1</c:f>
              <c:strCache>
                <c:ptCount val="1"/>
                <c:pt idx="0">
                  <c:v>Públicos</c:v>
                </c:pt>
              </c:strCache>
            </c:strRef>
          </c:tx>
          <c:spPr>
            <a:solidFill>
              <a:schemeClr val="tx1"/>
            </a:solidFill>
          </c:spPr>
          <c:cat>
            <c:numRef>
              <c:f>'Gráfico 1 e dados'!$A$2:$A$8</c:f>
              <c:numCache>
                <c:formatCode>General</c:formatCode>
                <c:ptCount val="7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</c:numCache>
            </c:numRef>
          </c:cat>
          <c:val>
            <c:numRef>
              <c:f>'Gráfico 1 e dados'!$B$2:$B$8</c:f>
              <c:numCache>
                <c:formatCode>0.0</c:formatCode>
                <c:ptCount val="7"/>
                <c:pt idx="0">
                  <c:v>32.1</c:v>
                </c:pt>
                <c:pt idx="1">
                  <c:v>32.700000000000003</c:v>
                </c:pt>
                <c:pt idx="2">
                  <c:v>42.3</c:v>
                </c:pt>
                <c:pt idx="3">
                  <c:v>45.8</c:v>
                </c:pt>
                <c:pt idx="4">
                  <c:v>58.8</c:v>
                </c:pt>
                <c:pt idx="5">
                  <c:v>66.5</c:v>
                </c:pt>
                <c:pt idx="6">
                  <c:v>81</c:v>
                </c:pt>
              </c:numCache>
            </c:numRef>
          </c:val>
        </c:ser>
        <c:ser>
          <c:idx val="2"/>
          <c:order val="1"/>
          <c:tx>
            <c:strRef>
              <c:f>'Gráfico 1 e dados'!$C$1</c:f>
              <c:strCache>
                <c:ptCount val="1"/>
                <c:pt idx="0">
                  <c:v>Privados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cat>
            <c:numRef>
              <c:f>'Gráfico 1 e dados'!$A$2:$A$8</c:f>
              <c:numCache>
                <c:formatCode>General</c:formatCode>
                <c:ptCount val="7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</c:numCache>
            </c:numRef>
          </c:cat>
          <c:val>
            <c:numRef>
              <c:f>'Gráfico 1 e dados'!$C$2:$C$8</c:f>
              <c:numCache>
                <c:formatCode>0.0</c:formatCode>
                <c:ptCount val="7"/>
                <c:pt idx="0">
                  <c:v>26.1</c:v>
                </c:pt>
                <c:pt idx="1">
                  <c:v>32.1</c:v>
                </c:pt>
                <c:pt idx="2">
                  <c:v>35.700000000000003</c:v>
                </c:pt>
                <c:pt idx="3">
                  <c:v>34</c:v>
                </c:pt>
                <c:pt idx="4">
                  <c:v>34.700000000000003</c:v>
                </c:pt>
                <c:pt idx="5">
                  <c:v>45.2</c:v>
                </c:pt>
                <c:pt idx="6">
                  <c:v>40.9</c:v>
                </c:pt>
              </c:numCache>
            </c:numRef>
          </c:val>
        </c:ser>
        <c:axId val="146208256"/>
        <c:axId val="146209792"/>
      </c:barChart>
      <c:catAx>
        <c:axId val="146208256"/>
        <c:scaling>
          <c:orientation val="minMax"/>
        </c:scaling>
        <c:axPos val="b"/>
        <c:numFmt formatCode="General" sourceLinked="1"/>
        <c:tickLblPos val="nextTo"/>
        <c:crossAx val="146209792"/>
        <c:crosses val="autoZero"/>
        <c:auto val="1"/>
        <c:lblAlgn val="ctr"/>
        <c:lblOffset val="100"/>
      </c:catAx>
      <c:valAx>
        <c:axId val="146209792"/>
        <c:scaling>
          <c:orientation val="minMax"/>
        </c:scaling>
        <c:axPos val="l"/>
        <c:majorGridlines/>
        <c:numFmt formatCode="0.0" sourceLinked="1"/>
        <c:tickLblPos val="nextTo"/>
        <c:crossAx val="1462082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9110170603674539"/>
          <c:y val="0.13850503062117236"/>
          <c:w val="0.3011299212598425"/>
          <c:h val="8.3717191601049873E-2"/>
        </c:manualLayout>
      </c:layout>
    </c:legend>
    <c:plotVisOnly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lineChart>
        <c:grouping val="standard"/>
        <c:ser>
          <c:idx val="0"/>
          <c:order val="0"/>
          <c:tx>
            <c:strRef>
              <c:f>'Gráfico 2 e dados'!$E$1</c:f>
              <c:strCache>
                <c:ptCount val="1"/>
                <c:pt idx="0">
                  <c:v>FBKF</c:v>
                </c:pt>
              </c:strCache>
            </c:strRef>
          </c:tx>
          <c:spPr>
            <a:ln w="50800"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16"/>
              <c:layout/>
              <c:showVal val="1"/>
              <c:showSerName val="1"/>
            </c:dLbl>
            <c:delete val="1"/>
          </c:dLbls>
          <c:cat>
            <c:numRef>
              <c:f>'Gráfico 2 e dados'!$A$2:$A$18</c:f>
              <c:numCache>
                <c:formatCode>0</c:formatCode>
                <c:ptCount val="1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</c:numCache>
            </c:numRef>
          </c:cat>
          <c:val>
            <c:numRef>
              <c:f>'Gráfico 2 e dados'!$G$2:$G$18</c:f>
              <c:numCache>
                <c:formatCode>0%</c:formatCode>
                <c:ptCount val="17"/>
                <c:pt idx="0">
                  <c:v>1</c:v>
                </c:pt>
                <c:pt idx="1">
                  <c:v>1.0149999999999999</c:v>
                </c:pt>
                <c:pt idx="2">
                  <c:v>1.1036094999999999</c:v>
                </c:pt>
                <c:pt idx="3">
                  <c:v>1.0998572277000001</c:v>
                </c:pt>
                <c:pt idx="4">
                  <c:v>1.0097789207513701</c:v>
                </c:pt>
                <c:pt idx="5">
                  <c:v>1.0605708004651639</c:v>
                </c:pt>
                <c:pt idx="6">
                  <c:v>1.0652373119872107</c:v>
                </c:pt>
                <c:pt idx="7">
                  <c:v>1.0095254005702796</c:v>
                </c:pt>
                <c:pt idx="8">
                  <c:v>0.96318818468410372</c:v>
                </c:pt>
                <c:pt idx="9">
                  <c:v>1.0510309471272938</c:v>
                </c:pt>
                <c:pt idx="10">
                  <c:v>1.0891833705080145</c:v>
                </c:pt>
                <c:pt idx="11">
                  <c:v>1.1955965858066475</c:v>
                </c:pt>
                <c:pt idx="12">
                  <c:v>1.3611867129408683</c:v>
                </c:pt>
                <c:pt idx="13">
                  <c:v>1.545899749886944</c:v>
                </c:pt>
                <c:pt idx="14">
                  <c:v>1.4420152866945413</c:v>
                </c:pt>
                <c:pt idx="15">
                  <c:v>1.7495971473464871</c:v>
                </c:pt>
                <c:pt idx="16">
                  <c:v>1.8320031729865065</c:v>
                </c:pt>
              </c:numCache>
            </c:numRef>
          </c:val>
        </c:ser>
        <c:ser>
          <c:idx val="1"/>
          <c:order val="1"/>
          <c:tx>
            <c:strRef>
              <c:f>'Gráfico 2 e dados'!$H$1</c:f>
              <c:strCache>
                <c:ptCount val="1"/>
                <c:pt idx="0">
                  <c:v>Ind. Transformação</c:v>
                </c:pt>
              </c:strCache>
            </c:strRef>
          </c:tx>
          <c:spPr>
            <a:ln w="50800"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16"/>
              <c:layout/>
              <c:showVal val="1"/>
              <c:showSerName val="1"/>
            </c:dLbl>
            <c:delete val="1"/>
          </c:dLbls>
          <c:val>
            <c:numRef>
              <c:f>'Gráfico 2 e dados'!$J$2:$J$18</c:f>
              <c:numCache>
                <c:formatCode>0%</c:formatCode>
                <c:ptCount val="17"/>
                <c:pt idx="0">
                  <c:v>1</c:v>
                </c:pt>
                <c:pt idx="1">
                  <c:v>1.0083</c:v>
                </c:pt>
                <c:pt idx="2">
                  <c:v>1.03340667</c:v>
                </c:pt>
                <c:pt idx="3">
                  <c:v>0.98338978717199999</c:v>
                </c:pt>
                <c:pt idx="4">
                  <c:v>0.96509873713060079</c:v>
                </c:pt>
                <c:pt idx="5">
                  <c:v>1.0200128552733319</c:v>
                </c:pt>
                <c:pt idx="6">
                  <c:v>1.027152945260245</c:v>
                </c:pt>
                <c:pt idx="7">
                  <c:v>1.0522154771245951</c:v>
                </c:pt>
                <c:pt idx="8">
                  <c:v>1.0716814634514</c:v>
                </c:pt>
                <c:pt idx="9">
                  <c:v>1.1624528834057337</c:v>
                </c:pt>
                <c:pt idx="10">
                  <c:v>1.1769835444483054</c:v>
                </c:pt>
                <c:pt idx="11">
                  <c:v>1.1884002848294541</c:v>
                </c:pt>
                <c:pt idx="12">
                  <c:v>1.2549507007799037</c:v>
                </c:pt>
                <c:pt idx="13">
                  <c:v>1.292222736593067</c:v>
                </c:pt>
                <c:pt idx="14">
                  <c:v>1.1794116916884922</c:v>
                </c:pt>
                <c:pt idx="15">
                  <c:v>1.2988860960565365</c:v>
                </c:pt>
                <c:pt idx="16">
                  <c:v>1.30057464798141</c:v>
                </c:pt>
              </c:numCache>
            </c:numRef>
          </c:val>
        </c:ser>
        <c:ser>
          <c:idx val="2"/>
          <c:order val="2"/>
          <c:tx>
            <c:strRef>
              <c:f>'Gráfico 2 e dados'!$K$1</c:f>
              <c:strCache>
                <c:ptCount val="1"/>
                <c:pt idx="0">
                  <c:v>Construção Civil</c:v>
                </c:pt>
              </c:strCache>
            </c:strRef>
          </c:tx>
          <c:spPr>
            <a:ln w="50800"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16"/>
              <c:layout/>
              <c:showVal val="1"/>
              <c:showSerName val="1"/>
            </c:dLbl>
            <c:delete val="1"/>
          </c:dLbls>
          <c:val>
            <c:numRef>
              <c:f>'Gráfico 2 e dados'!$M$2:$M$18</c:f>
              <c:numCache>
                <c:formatCode>0%</c:formatCode>
                <c:ptCount val="17"/>
                <c:pt idx="0">
                  <c:v>1</c:v>
                </c:pt>
                <c:pt idx="1">
                  <c:v>1.0323</c:v>
                </c:pt>
                <c:pt idx="2">
                  <c:v>1.1200455</c:v>
                </c:pt>
                <c:pt idx="3">
                  <c:v>1.1325900096000001</c:v>
                </c:pt>
                <c:pt idx="4">
                  <c:v>1.0992918633177602</c:v>
                </c:pt>
                <c:pt idx="5">
                  <c:v>1.1211677713977837</c:v>
                </c:pt>
                <c:pt idx="6">
                  <c:v>1.0978474817527097</c:v>
                </c:pt>
                <c:pt idx="7">
                  <c:v>1.0741339761468514</c:v>
                </c:pt>
                <c:pt idx="8">
                  <c:v>1.0389023817292347</c:v>
                </c:pt>
                <c:pt idx="9">
                  <c:v>1.1072621584470184</c:v>
                </c:pt>
                <c:pt idx="10">
                  <c:v>1.1268606986515306</c:v>
                </c:pt>
                <c:pt idx="11">
                  <c:v>1.1797104654182873</c:v>
                </c:pt>
                <c:pt idx="12">
                  <c:v>1.2371623650841579</c:v>
                </c:pt>
                <c:pt idx="13">
                  <c:v>1.3351456243988231</c:v>
                </c:pt>
                <c:pt idx="14">
                  <c:v>1.325132032215832</c:v>
                </c:pt>
                <c:pt idx="15">
                  <c:v>1.4795099139689765</c:v>
                </c:pt>
                <c:pt idx="16">
                  <c:v>1.5330681728546534</c:v>
                </c:pt>
              </c:numCache>
            </c:numRef>
          </c:val>
        </c:ser>
        <c:ser>
          <c:idx val="3"/>
          <c:order val="3"/>
          <c:tx>
            <c:strRef>
              <c:f>'Gráfico 2 e dados'!$N$1</c:f>
              <c:strCache>
                <c:ptCount val="1"/>
                <c:pt idx="0">
                  <c:v>Energia Elétrica</c:v>
                </c:pt>
              </c:strCache>
            </c:strRef>
          </c:tx>
          <c:spPr>
            <a:ln w="50800"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16"/>
              <c:layout/>
              <c:showVal val="1"/>
              <c:showSerName val="1"/>
            </c:dLbl>
            <c:delete val="1"/>
          </c:dLbls>
          <c:val>
            <c:numRef>
              <c:f>'Gráfico 2 e dados'!$P$2:$P$18</c:f>
              <c:numCache>
                <c:formatCode>0%</c:formatCode>
                <c:ptCount val="17"/>
                <c:pt idx="0">
                  <c:v>1</c:v>
                </c:pt>
                <c:pt idx="1">
                  <c:v>1.0311999999999999</c:v>
                </c:pt>
                <c:pt idx="2">
                  <c:v>1.0920407999999999</c:v>
                </c:pt>
                <c:pt idx="3">
                  <c:v>1.1055821059199999</c:v>
                </c:pt>
                <c:pt idx="4">
                  <c:v>1.1115522492919681</c:v>
                </c:pt>
                <c:pt idx="5">
                  <c:v>1.1577928228625141</c:v>
                </c:pt>
                <c:pt idx="6">
                  <c:v>1.0857781092804657</c:v>
                </c:pt>
                <c:pt idx="7">
                  <c:v>1.1168313632058871</c:v>
                </c:pt>
                <c:pt idx="8">
                  <c:v>1.1609462020525196</c:v>
                </c:pt>
                <c:pt idx="9">
                  <c:v>1.2589300615057524</c:v>
                </c:pt>
                <c:pt idx="10">
                  <c:v>1.2972015353755273</c:v>
                </c:pt>
                <c:pt idx="11">
                  <c:v>1.3427333092672082</c:v>
                </c:pt>
                <c:pt idx="12">
                  <c:v>1.4157780012913443</c:v>
                </c:pt>
                <c:pt idx="13">
                  <c:v>1.4787801223488091</c:v>
                </c:pt>
                <c:pt idx="14">
                  <c:v>1.4919412654377133</c:v>
                </c:pt>
                <c:pt idx="15">
                  <c:v>1.6132360903177994</c:v>
                </c:pt>
                <c:pt idx="16">
                  <c:v>1.6747003853589075</c:v>
                </c:pt>
              </c:numCache>
            </c:numRef>
          </c:val>
        </c:ser>
        <c:ser>
          <c:idx val="4"/>
          <c:order val="4"/>
          <c:tx>
            <c:strRef>
              <c:f>'Gráfico 2 e dados'!$Q$1</c:f>
              <c:strCache>
                <c:ptCount val="1"/>
                <c:pt idx="0">
                  <c:v>Transportes</c:v>
                </c:pt>
              </c:strCache>
            </c:strRef>
          </c:tx>
          <c:spPr>
            <a:ln w="50800"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16"/>
              <c:layout/>
              <c:showVal val="1"/>
              <c:showSerName val="1"/>
            </c:dLbl>
            <c:delete val="1"/>
          </c:dLbls>
          <c:val>
            <c:numRef>
              <c:f>'Gráfico 2 e dados'!$S$2:$S$18</c:f>
              <c:numCache>
                <c:formatCode>0%</c:formatCode>
                <c:ptCount val="17"/>
                <c:pt idx="0">
                  <c:v>1</c:v>
                </c:pt>
                <c:pt idx="1">
                  <c:v>1.0562</c:v>
                </c:pt>
                <c:pt idx="2">
                  <c:v>1.12105068</c:v>
                </c:pt>
                <c:pt idx="3">
                  <c:v>1.1286738246239998</c:v>
                </c:pt>
                <c:pt idx="4">
                  <c:v>1.0834140042565774</c:v>
                </c:pt>
                <c:pt idx="5">
                  <c:v>1.1453852853000535</c:v>
                </c:pt>
                <c:pt idx="6">
                  <c:v>1.1723018395046048</c:v>
                </c:pt>
                <c:pt idx="7">
                  <c:v>1.2051262910107337</c:v>
                </c:pt>
                <c:pt idx="8">
                  <c:v>1.1677673759894009</c:v>
                </c:pt>
                <c:pt idx="9">
                  <c:v>1.2364320976975778</c:v>
                </c:pt>
                <c:pt idx="10">
                  <c:v>1.2795835779072231</c:v>
                </c:pt>
                <c:pt idx="11">
                  <c:v>1.3063268746854839</c:v>
                </c:pt>
                <c:pt idx="12">
                  <c:v>1.3716432184197582</c:v>
                </c:pt>
                <c:pt idx="13">
                  <c:v>1.4676582437091414</c:v>
                </c:pt>
                <c:pt idx="14">
                  <c:v>1.415556376057467</c:v>
                </c:pt>
                <c:pt idx="15">
                  <c:v>1.5455044513795426</c:v>
                </c:pt>
                <c:pt idx="16">
                  <c:v>1.5883149246827561</c:v>
                </c:pt>
              </c:numCache>
            </c:numRef>
          </c:val>
        </c:ser>
        <c:ser>
          <c:idx val="5"/>
          <c:order val="5"/>
          <c:tx>
            <c:strRef>
              <c:f>'Gráfico 2 e dados'!$B$1</c:f>
              <c:strCache>
                <c:ptCount val="1"/>
                <c:pt idx="0">
                  <c:v>PIB</c:v>
                </c:pt>
              </c:strCache>
            </c:strRef>
          </c:tx>
          <c:spPr>
            <a:ln w="50800"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16"/>
              <c:layout/>
              <c:showVal val="1"/>
              <c:showSerName val="1"/>
            </c:dLbl>
            <c:delete val="1"/>
          </c:dLbls>
          <c:val>
            <c:numRef>
              <c:f>'Gráfico 2 e dados'!$D$2:$D$18</c:f>
              <c:numCache>
                <c:formatCode>0%</c:formatCode>
                <c:ptCount val="17"/>
                <c:pt idx="0">
                  <c:v>1</c:v>
                </c:pt>
                <c:pt idx="1">
                  <c:v>1.022</c:v>
                </c:pt>
                <c:pt idx="2">
                  <c:v>1.056748</c:v>
                </c:pt>
                <c:pt idx="3">
                  <c:v>1.0571706992000001</c:v>
                </c:pt>
                <c:pt idx="4">
                  <c:v>1.0603422112976</c:v>
                </c:pt>
                <c:pt idx="5">
                  <c:v>1.1060429606045266</c:v>
                </c:pt>
                <c:pt idx="6">
                  <c:v>1.1204215190923852</c:v>
                </c:pt>
                <c:pt idx="7">
                  <c:v>1.1506729001078795</c:v>
                </c:pt>
                <c:pt idx="8">
                  <c:v>1.164480974909174</c:v>
                </c:pt>
                <c:pt idx="9">
                  <c:v>1.2308563904789969</c:v>
                </c:pt>
                <c:pt idx="10">
                  <c:v>1.2702437949743248</c:v>
                </c:pt>
                <c:pt idx="11">
                  <c:v>1.3210535467732978</c:v>
                </c:pt>
                <c:pt idx="12">
                  <c:v>1.4003167595796957</c:v>
                </c:pt>
                <c:pt idx="13">
                  <c:v>1.47313323107784</c:v>
                </c:pt>
                <c:pt idx="14">
                  <c:v>1.4687138313846064</c:v>
                </c:pt>
                <c:pt idx="15">
                  <c:v>1.5788673687384518</c:v>
                </c:pt>
                <c:pt idx="16">
                  <c:v>1.6214967876943898</c:v>
                </c:pt>
              </c:numCache>
            </c:numRef>
          </c:val>
        </c:ser>
        <c:marker val="1"/>
        <c:axId val="146398592"/>
        <c:axId val="147018880"/>
      </c:lineChart>
      <c:catAx>
        <c:axId val="146398592"/>
        <c:scaling>
          <c:orientation val="minMax"/>
        </c:scaling>
        <c:axPos val="b"/>
        <c:numFmt formatCode="0" sourceLinked="1"/>
        <c:majorTickMark val="none"/>
        <c:tickLblPos val="nextTo"/>
        <c:txPr>
          <a:bodyPr/>
          <a:lstStyle/>
          <a:p>
            <a:pPr>
              <a:defRPr sz="1200" b="1">
                <a:latin typeface="Times New Roman" pitchFamily="18" charset="0"/>
                <a:cs typeface="Times New Roman" pitchFamily="18" charset="0"/>
              </a:defRPr>
            </a:pPr>
            <a:endParaRPr lang="pt-BR"/>
          </a:p>
        </c:txPr>
        <c:crossAx val="147018880"/>
        <c:crosses val="autoZero"/>
        <c:auto val="1"/>
        <c:lblAlgn val="ctr"/>
        <c:lblOffset val="100"/>
      </c:catAx>
      <c:valAx>
        <c:axId val="147018880"/>
        <c:scaling>
          <c:orientation val="minMax"/>
          <c:min val="0.9"/>
        </c:scaling>
        <c:axPos val="l"/>
        <c:majorGridlines/>
        <c:numFmt formatCode="0%" sourceLinked="1"/>
        <c:tickLblPos val="nextTo"/>
        <c:txPr>
          <a:bodyPr/>
          <a:lstStyle/>
          <a:p>
            <a:pPr>
              <a:defRPr sz="1200" b="1">
                <a:latin typeface="Times New Roman" pitchFamily="18" charset="0"/>
                <a:cs typeface="Times New Roman" pitchFamily="18" charset="0"/>
              </a:defRPr>
            </a:pPr>
            <a:endParaRPr lang="pt-BR"/>
          </a:p>
        </c:txPr>
        <c:crossAx val="146398592"/>
        <c:crosses val="autoZero"/>
        <c:crossBetween val="between"/>
        <c:majorUnit val="0.1"/>
      </c:valAx>
      <c:spPr>
        <a:noFill/>
        <a:ln>
          <a:noFill/>
        </a:ln>
      </c:spPr>
    </c:plotArea>
    <c:plotVisOnly val="1"/>
  </c:chart>
  <c:spPr>
    <a:noFill/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114300</xdr:rowOff>
    </xdr:from>
    <xdr:to>
      <xdr:col>5</xdr:col>
      <xdr:colOff>1524000</xdr:colOff>
      <xdr:row>29</xdr:row>
      <xdr:rowOff>104775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515470</xdr:colOff>
      <xdr:row>22</xdr:row>
      <xdr:rowOff>11207</xdr:rowOff>
    </xdr:from>
    <xdr:to>
      <xdr:col>11</xdr:col>
      <xdr:colOff>504265</xdr:colOff>
      <xdr:row>48</xdr:row>
      <xdr:rowOff>56029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10"/>
  <sheetViews>
    <sheetView tabSelected="1" workbookViewId="0">
      <selection activeCell="H8" sqref="H8"/>
    </sheetView>
  </sheetViews>
  <sheetFormatPr defaultRowHeight="12.75"/>
  <cols>
    <col min="2" max="2" width="8.7109375" bestFit="1" customWidth="1"/>
    <col min="3" max="3" width="16.140625" customWidth="1"/>
    <col min="4" max="4" width="29.140625" customWidth="1"/>
    <col min="5" max="5" width="24.28515625" customWidth="1"/>
    <col min="8" max="8" width="74.85546875" customWidth="1"/>
  </cols>
  <sheetData>
    <row r="1" spans="2:8" ht="13.5" thickBot="1"/>
    <row r="2" spans="2:8" ht="32.25" thickBot="1">
      <c r="B2" s="21" t="s">
        <v>0</v>
      </c>
      <c r="C2" s="22" t="s">
        <v>3</v>
      </c>
      <c r="D2" s="22" t="s">
        <v>8</v>
      </c>
      <c r="E2" s="22" t="s">
        <v>9</v>
      </c>
      <c r="H2" s="27" t="s">
        <v>20</v>
      </c>
    </row>
    <row r="3" spans="2:8" ht="19.5" thickBot="1">
      <c r="B3" s="23" t="s">
        <v>10</v>
      </c>
      <c r="C3" s="24">
        <v>23.5</v>
      </c>
      <c r="D3" s="24">
        <v>5.4</v>
      </c>
      <c r="E3" s="24">
        <v>32.200000000000003</v>
      </c>
      <c r="H3" s="27" t="s">
        <v>21</v>
      </c>
    </row>
    <row r="4" spans="2:8" ht="16.5" thickBot="1">
      <c r="B4" s="23" t="s">
        <v>11</v>
      </c>
      <c r="C4" s="24">
        <v>22.2</v>
      </c>
      <c r="D4" s="24">
        <v>3.6</v>
      </c>
      <c r="E4" s="24">
        <v>33.799999999999997</v>
      </c>
    </row>
    <row r="5" spans="2:8" ht="16.5" thickBot="1">
      <c r="B5" s="23" t="s">
        <v>12</v>
      </c>
      <c r="C5" s="24">
        <v>18.2</v>
      </c>
      <c r="D5" s="24">
        <v>2.2999999999999998</v>
      </c>
      <c r="E5" s="24">
        <v>21.8</v>
      </c>
    </row>
    <row r="6" spans="2:8" ht="16.5" thickBot="1">
      <c r="B6" s="23" t="s">
        <v>13</v>
      </c>
      <c r="C6" s="24">
        <v>16.7</v>
      </c>
      <c r="D6" s="24">
        <v>2.7</v>
      </c>
      <c r="E6" s="24">
        <v>17.399999999999999</v>
      </c>
    </row>
    <row r="8" spans="2:8" ht="47.25">
      <c r="H8" s="25" t="s">
        <v>17</v>
      </c>
    </row>
    <row r="9" spans="2:8" ht="18.75">
      <c r="H9" s="26" t="s">
        <v>15</v>
      </c>
    </row>
    <row r="10" spans="2:8" ht="15.75">
      <c r="H10" s="25" t="s">
        <v>16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2"/>
  <sheetViews>
    <sheetView workbookViewId="0">
      <selection activeCell="F19" sqref="F19"/>
    </sheetView>
  </sheetViews>
  <sheetFormatPr defaultRowHeight="12.75"/>
  <cols>
    <col min="6" max="6" width="139.42578125" customWidth="1"/>
  </cols>
  <sheetData>
    <row r="1" spans="1:6">
      <c r="A1" t="s">
        <v>0</v>
      </c>
      <c r="B1" t="s">
        <v>18</v>
      </c>
      <c r="C1" t="s">
        <v>19</v>
      </c>
    </row>
    <row r="2" spans="1:6" ht="15.75">
      <c r="A2">
        <v>2003</v>
      </c>
      <c r="B2" s="28">
        <v>32.1</v>
      </c>
      <c r="C2" s="28">
        <v>26.1</v>
      </c>
      <c r="F2" s="29" t="s">
        <v>23</v>
      </c>
    </row>
    <row r="3" spans="1:6">
      <c r="A3">
        <v>2004</v>
      </c>
      <c r="B3" s="28">
        <v>32.700000000000003</v>
      </c>
      <c r="C3" s="28">
        <v>32.1</v>
      </c>
      <c r="F3" s="30" t="s">
        <v>24</v>
      </c>
    </row>
    <row r="4" spans="1:6">
      <c r="A4">
        <v>2005</v>
      </c>
      <c r="B4" s="28">
        <v>42.3</v>
      </c>
      <c r="C4" s="28">
        <v>35.700000000000003</v>
      </c>
      <c r="F4" s="31"/>
    </row>
    <row r="5" spans="1:6">
      <c r="A5">
        <v>2006</v>
      </c>
      <c r="B5" s="28">
        <v>45.8</v>
      </c>
      <c r="C5" s="28">
        <v>34</v>
      </c>
      <c r="F5" s="31"/>
    </row>
    <row r="6" spans="1:6">
      <c r="A6">
        <v>2007</v>
      </c>
      <c r="B6" s="28">
        <v>58.8</v>
      </c>
      <c r="C6" s="28">
        <v>34.700000000000003</v>
      </c>
      <c r="F6" s="30" t="s">
        <v>25</v>
      </c>
    </row>
    <row r="7" spans="1:6">
      <c r="A7">
        <v>2008</v>
      </c>
      <c r="B7" s="28">
        <v>66.5</v>
      </c>
      <c r="C7" s="28">
        <v>45.2</v>
      </c>
    </row>
    <row r="8" spans="1:6">
      <c r="A8">
        <v>2009</v>
      </c>
      <c r="B8" s="28">
        <v>81</v>
      </c>
      <c r="C8" s="28">
        <v>40.9</v>
      </c>
    </row>
    <row r="10" spans="1:6" ht="8.25" customHeight="1"/>
    <row r="11" spans="1:6" hidden="1"/>
    <row r="12" spans="1:6" ht="31.5">
      <c r="F12" s="25" t="s">
        <v>22</v>
      </c>
    </row>
  </sheetData>
  <hyperlinks>
    <hyperlink ref="F3" location="_ftn1" display="_ftn1"/>
    <hyperlink ref="F6" location="_ftnref1" display="_ftnref1"/>
  </hyperlink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S29"/>
  <sheetViews>
    <sheetView zoomScale="85" zoomScaleNormal="85" workbookViewId="0">
      <selection activeCell="M40" sqref="M40"/>
    </sheetView>
  </sheetViews>
  <sheetFormatPr defaultRowHeight="12.75"/>
  <cols>
    <col min="6" max="6" width="10" bestFit="1" customWidth="1"/>
    <col min="7" max="7" width="9.85546875" bestFit="1" customWidth="1"/>
    <col min="8" max="8" width="22.28515625" bestFit="1" customWidth="1"/>
    <col min="9" max="10" width="16.85546875" customWidth="1"/>
    <col min="11" max="11" width="18.85546875" bestFit="1" customWidth="1"/>
    <col min="12" max="13" width="14.42578125" customWidth="1"/>
    <col min="14" max="14" width="18.28515625" bestFit="1" customWidth="1"/>
    <col min="15" max="16" width="14.28515625" customWidth="1"/>
    <col min="17" max="17" width="14.28515625" bestFit="1" customWidth="1"/>
  </cols>
  <sheetData>
    <row r="1" spans="1:19" ht="15">
      <c r="A1" s="2" t="s">
        <v>0</v>
      </c>
      <c r="B1" s="5" t="s">
        <v>7</v>
      </c>
      <c r="C1" s="2"/>
      <c r="D1" s="2">
        <v>1</v>
      </c>
      <c r="E1" s="5" t="s">
        <v>3</v>
      </c>
      <c r="F1" s="2"/>
      <c r="G1" s="2">
        <v>1</v>
      </c>
      <c r="H1" s="5" t="s">
        <v>6</v>
      </c>
      <c r="I1" s="2"/>
      <c r="J1" s="2">
        <v>1</v>
      </c>
      <c r="K1" s="5" t="s">
        <v>4</v>
      </c>
      <c r="L1" s="2"/>
      <c r="M1" s="2">
        <v>1</v>
      </c>
      <c r="N1" s="5" t="s">
        <v>1</v>
      </c>
      <c r="O1" s="2"/>
      <c r="P1" s="2">
        <v>1</v>
      </c>
      <c r="Q1" s="5" t="s">
        <v>2</v>
      </c>
      <c r="R1" s="2"/>
      <c r="S1" s="2">
        <v>1</v>
      </c>
    </row>
    <row r="2" spans="1:19" ht="15">
      <c r="A2" s="3">
        <v>1995</v>
      </c>
      <c r="B2" s="18"/>
      <c r="C2" s="19">
        <v>4.4200000000000003E-2</v>
      </c>
      <c r="D2" s="4">
        <v>1</v>
      </c>
      <c r="E2" s="6" t="s">
        <v>5</v>
      </c>
      <c r="F2" s="7"/>
      <c r="G2" s="4">
        <v>1</v>
      </c>
      <c r="H2" s="6" t="s">
        <v>5</v>
      </c>
      <c r="I2" s="7"/>
      <c r="J2" s="4">
        <v>1</v>
      </c>
      <c r="K2" s="6" t="s">
        <v>5</v>
      </c>
      <c r="L2" s="7"/>
      <c r="M2" s="4">
        <v>1</v>
      </c>
      <c r="N2" s="6" t="s">
        <v>5</v>
      </c>
      <c r="O2" s="7"/>
      <c r="P2" s="4">
        <v>1</v>
      </c>
      <c r="Q2" s="6" t="s">
        <v>5</v>
      </c>
      <c r="R2" s="8"/>
      <c r="S2" s="4">
        <v>1</v>
      </c>
    </row>
    <row r="3" spans="1:19" ht="15">
      <c r="A3" s="3">
        <v>1996</v>
      </c>
      <c r="B3" s="18"/>
      <c r="C3" s="19">
        <v>2.1999999999999999E-2</v>
      </c>
      <c r="D3" s="4">
        <f t="shared" ref="D3:D18" si="0">($G$1+C3)*D2</f>
        <v>1.022</v>
      </c>
      <c r="E3" s="6">
        <v>1.5025000000000119</v>
      </c>
      <c r="F3" s="7">
        <v>1.4999999999999999E-2</v>
      </c>
      <c r="G3" s="4">
        <f t="shared" ref="G3:G10" si="1">($G$1+F3)*G2</f>
        <v>1.0149999999999999</v>
      </c>
      <c r="H3" s="6">
        <v>8.249999999998181E-2</v>
      </c>
      <c r="I3" s="7">
        <v>8.3000000000000001E-3</v>
      </c>
      <c r="J3" s="4">
        <f>($J$1+I3)*J2</f>
        <v>1.0083</v>
      </c>
      <c r="K3" s="6">
        <v>3.2300000000000182</v>
      </c>
      <c r="L3" s="7">
        <v>3.2300000000000002E-2</v>
      </c>
      <c r="M3" s="4">
        <f>($M$1+L3)*M2</f>
        <v>1.0323</v>
      </c>
      <c r="N3" s="6">
        <v>3.1174220644484052</v>
      </c>
      <c r="O3" s="7">
        <v>3.1199999999999999E-2</v>
      </c>
      <c r="P3" s="4">
        <f>($P$1+O3)*P2</f>
        <v>1.0311999999999999</v>
      </c>
      <c r="Q3" s="6">
        <v>5.6175000000000068</v>
      </c>
      <c r="R3" s="7">
        <v>5.62E-2</v>
      </c>
      <c r="S3" s="4">
        <f>($S$1+R3)*S2</f>
        <v>1.0562</v>
      </c>
    </row>
    <row r="4" spans="1:19" ht="15">
      <c r="A4" s="3">
        <f t="shared" ref="A4:A15" si="2">A3+1</f>
        <v>1997</v>
      </c>
      <c r="B4" s="18"/>
      <c r="C4" s="19">
        <v>3.4000000000000002E-2</v>
      </c>
      <c r="D4" s="4">
        <f t="shared" si="0"/>
        <v>1.056748</v>
      </c>
      <c r="E4" s="6">
        <v>8.7313120366493422</v>
      </c>
      <c r="F4" s="7">
        <v>8.7300000000000003E-2</v>
      </c>
      <c r="G4" s="4">
        <f t="shared" si="1"/>
        <v>1.1036094999999999</v>
      </c>
      <c r="H4" s="6">
        <v>2.492943321759526</v>
      </c>
      <c r="I4" s="7">
        <v>2.4899999999999999E-2</v>
      </c>
      <c r="J4" s="4">
        <f t="shared" ref="J4:J18" si="3">($J$1+I4)*J3</f>
        <v>1.03340667</v>
      </c>
      <c r="K4" s="6">
        <v>8.5028576964060676</v>
      </c>
      <c r="L4" s="7">
        <v>8.5000000000000006E-2</v>
      </c>
      <c r="M4" s="4">
        <f t="shared" ref="M4:M18" si="4">($M$1+L4)*M3</f>
        <v>1.1200455</v>
      </c>
      <c r="N4" s="6">
        <v>5.9033165244375425</v>
      </c>
      <c r="O4" s="7">
        <v>5.8999999999999997E-2</v>
      </c>
      <c r="P4" s="4">
        <f t="shared" ref="P4:P18" si="5">($P$1+O4)*P3</f>
        <v>1.0920407999999999</v>
      </c>
      <c r="Q4" s="6">
        <v>6.1377139205150684</v>
      </c>
      <c r="R4" s="7">
        <v>6.1400000000000003E-2</v>
      </c>
      <c r="S4" s="4">
        <f t="shared" ref="S4:S18" si="6">($S$1+R4)*S3</f>
        <v>1.12105068</v>
      </c>
    </row>
    <row r="5" spans="1:19" ht="15">
      <c r="A5" s="3">
        <f t="shared" si="2"/>
        <v>1998</v>
      </c>
      <c r="B5" s="18"/>
      <c r="C5" s="19">
        <v>4.0000000000000002E-4</v>
      </c>
      <c r="D5" s="4">
        <f t="shared" si="0"/>
        <v>1.0571706992000001</v>
      </c>
      <c r="E5" s="6">
        <v>-0.34204684456121015</v>
      </c>
      <c r="F5" s="7">
        <v>-3.3999999999999998E-3</v>
      </c>
      <c r="G5" s="4">
        <f t="shared" si="1"/>
        <v>1.0998572277000001</v>
      </c>
      <c r="H5" s="6">
        <v>-4.8426799249347852</v>
      </c>
      <c r="I5" s="7">
        <v>-4.8399999999999999E-2</v>
      </c>
      <c r="J5" s="4">
        <f t="shared" si="3"/>
        <v>0.98338978717199999</v>
      </c>
      <c r="K5" s="6">
        <v>1.1249246702229811</v>
      </c>
      <c r="L5" s="7">
        <v>1.12E-2</v>
      </c>
      <c r="M5" s="4">
        <f t="shared" si="4"/>
        <v>1.1325900096000001</v>
      </c>
      <c r="N5" s="6">
        <v>1.2430464940594845</v>
      </c>
      <c r="O5" s="7">
        <v>1.24E-2</v>
      </c>
      <c r="P5" s="4">
        <f t="shared" si="5"/>
        <v>1.1055821059199999</v>
      </c>
      <c r="Q5" s="6">
        <v>0.68242640499553886</v>
      </c>
      <c r="R5" s="7">
        <v>6.7999999999999996E-3</v>
      </c>
      <c r="S5" s="4">
        <f t="shared" si="6"/>
        <v>1.1286738246239998</v>
      </c>
    </row>
    <row r="6" spans="1:19" ht="15">
      <c r="A6" s="3">
        <f t="shared" si="2"/>
        <v>1999</v>
      </c>
      <c r="B6" s="18"/>
      <c r="C6" s="19">
        <v>3.0000000000000001E-3</v>
      </c>
      <c r="D6" s="4">
        <f t="shared" si="0"/>
        <v>1.0603422112976</v>
      </c>
      <c r="E6" s="6">
        <v>-8.1941129673826651</v>
      </c>
      <c r="F6" s="7">
        <v>-8.1900000000000001E-2</v>
      </c>
      <c r="G6" s="4">
        <f t="shared" si="1"/>
        <v>1.0097789207513701</v>
      </c>
      <c r="H6" s="6">
        <v>-1.8620018440733617</v>
      </c>
      <c r="I6" s="7">
        <v>-1.8599999999999998E-2</v>
      </c>
      <c r="J6" s="4">
        <f t="shared" si="3"/>
        <v>0.96509873713060079</v>
      </c>
      <c r="K6" s="6">
        <v>-2.9399430551570447</v>
      </c>
      <c r="L6" s="7">
        <v>-2.9399999999999999E-2</v>
      </c>
      <c r="M6" s="4">
        <f t="shared" si="4"/>
        <v>1.0992918633177602</v>
      </c>
      <c r="N6" s="6">
        <v>0.54266720933387091</v>
      </c>
      <c r="O6" s="7">
        <v>5.4000000000000003E-3</v>
      </c>
      <c r="P6" s="4">
        <f t="shared" si="5"/>
        <v>1.1115522492919681</v>
      </c>
      <c r="Q6" s="6">
        <v>-4.0069995126921611</v>
      </c>
      <c r="R6" s="7">
        <v>-4.0099999999999997E-2</v>
      </c>
      <c r="S6" s="4">
        <f t="shared" si="6"/>
        <v>1.0834140042565774</v>
      </c>
    </row>
    <row r="7" spans="1:19" ht="15">
      <c r="A7" s="3">
        <f t="shared" si="2"/>
        <v>2000</v>
      </c>
      <c r="B7" s="18"/>
      <c r="C7" s="19">
        <v>4.3099999999999999E-2</v>
      </c>
      <c r="D7" s="4">
        <f t="shared" si="0"/>
        <v>1.1060429606045266</v>
      </c>
      <c r="E7" s="6">
        <v>5.0309482545184352</v>
      </c>
      <c r="F7" s="7">
        <v>5.0299999999999997E-2</v>
      </c>
      <c r="G7" s="4">
        <f t="shared" si="1"/>
        <v>1.0605708004651639</v>
      </c>
      <c r="H7" s="6">
        <v>5.6893806926429704</v>
      </c>
      <c r="I7" s="7">
        <v>5.6899999999999999E-2</v>
      </c>
      <c r="J7" s="4">
        <f t="shared" si="3"/>
        <v>1.0200128552733319</v>
      </c>
      <c r="K7" s="6">
        <v>1.9920409323479333</v>
      </c>
      <c r="L7" s="7">
        <v>1.9900000000000001E-2</v>
      </c>
      <c r="M7" s="4">
        <f t="shared" si="4"/>
        <v>1.1211677713977837</v>
      </c>
      <c r="N7" s="6">
        <v>4.1604821661494213</v>
      </c>
      <c r="O7" s="7">
        <v>4.1599999999999998E-2</v>
      </c>
      <c r="P7" s="4">
        <f t="shared" si="5"/>
        <v>1.1577928228625141</v>
      </c>
      <c r="Q7" s="6">
        <v>5.7249002007522449</v>
      </c>
      <c r="R7" s="7">
        <v>5.7200000000000001E-2</v>
      </c>
      <c r="S7" s="4">
        <f t="shared" si="6"/>
        <v>1.1453852853000535</v>
      </c>
    </row>
    <row r="8" spans="1:19" ht="15">
      <c r="A8" s="3">
        <f t="shared" si="2"/>
        <v>2001</v>
      </c>
      <c r="B8" s="18"/>
      <c r="C8" s="19">
        <v>1.2999999999999999E-2</v>
      </c>
      <c r="D8" s="4">
        <f t="shared" si="0"/>
        <v>1.1204215190923852</v>
      </c>
      <c r="E8" s="6">
        <v>0.43609447927961753</v>
      </c>
      <c r="F8" s="7">
        <v>4.4000000000000003E-3</v>
      </c>
      <c r="G8" s="4">
        <f t="shared" si="1"/>
        <v>1.0652373119872107</v>
      </c>
      <c r="H8" s="6">
        <v>0.70128651505048367</v>
      </c>
      <c r="I8" s="7">
        <v>7.0000000000000001E-3</v>
      </c>
      <c r="J8" s="4">
        <f t="shared" si="3"/>
        <v>1.027152945260245</v>
      </c>
      <c r="K8" s="6">
        <v>-2.084680386167534</v>
      </c>
      <c r="L8" s="7">
        <v>-2.0799999999999999E-2</v>
      </c>
      <c r="M8" s="4">
        <f t="shared" si="4"/>
        <v>1.0978474817527097</v>
      </c>
      <c r="N8" s="6">
        <v>-6.2203126349425588</v>
      </c>
      <c r="O8" s="7">
        <v>-6.2199999999999998E-2</v>
      </c>
      <c r="P8" s="4">
        <f t="shared" si="5"/>
        <v>1.0857781092804657</v>
      </c>
      <c r="Q8" s="6">
        <v>2.3527871142345731</v>
      </c>
      <c r="R8" s="7">
        <v>2.35E-2</v>
      </c>
      <c r="S8" s="4">
        <f t="shared" si="6"/>
        <v>1.1723018395046048</v>
      </c>
    </row>
    <row r="9" spans="1:19" ht="15">
      <c r="A9" s="3">
        <f t="shared" si="2"/>
        <v>2002</v>
      </c>
      <c r="B9" s="18"/>
      <c r="C9" s="19">
        <v>2.7E-2</v>
      </c>
      <c r="D9" s="4">
        <f t="shared" si="0"/>
        <v>1.1506729001078795</v>
      </c>
      <c r="E9" s="6">
        <v>-5.2315347243410741</v>
      </c>
      <c r="F9" s="7">
        <v>-5.2299999999999999E-2</v>
      </c>
      <c r="G9" s="4">
        <f t="shared" si="1"/>
        <v>1.0095254005702796</v>
      </c>
      <c r="H9" s="6">
        <v>2.4374095779897402</v>
      </c>
      <c r="I9" s="7">
        <v>2.4400000000000002E-2</v>
      </c>
      <c r="J9" s="4">
        <f t="shared" si="3"/>
        <v>1.0522154771245951</v>
      </c>
      <c r="K9" s="6">
        <v>-2.1563894708078806</v>
      </c>
      <c r="L9" s="7">
        <v>-2.1600000000000001E-2</v>
      </c>
      <c r="M9" s="4">
        <f t="shared" si="4"/>
        <v>1.0741339761468514</v>
      </c>
      <c r="N9" s="6">
        <v>2.857142857142847</v>
      </c>
      <c r="O9" s="7">
        <v>2.86E-2</v>
      </c>
      <c r="P9" s="4">
        <f t="shared" si="5"/>
        <v>1.1168313632058871</v>
      </c>
      <c r="Q9" s="6">
        <v>2.8019447287615122</v>
      </c>
      <c r="R9" s="7">
        <v>2.8000000000000001E-2</v>
      </c>
      <c r="S9" s="4">
        <f t="shared" si="6"/>
        <v>1.2051262910107337</v>
      </c>
    </row>
    <row r="10" spans="1:19" ht="15">
      <c r="A10" s="3">
        <f t="shared" si="2"/>
        <v>2003</v>
      </c>
      <c r="B10" s="18"/>
      <c r="C10" s="19">
        <v>1.2E-2</v>
      </c>
      <c r="D10" s="4">
        <f t="shared" si="0"/>
        <v>1.164480974909174</v>
      </c>
      <c r="E10" s="6">
        <v>-4.5916092921888207</v>
      </c>
      <c r="F10" s="7">
        <v>-4.5900000000000003E-2</v>
      </c>
      <c r="G10" s="4">
        <f t="shared" si="1"/>
        <v>0.96318818468410372</v>
      </c>
      <c r="H10" s="6">
        <v>1.8503889886295894</v>
      </c>
      <c r="I10" s="7">
        <v>1.8499999999999999E-2</v>
      </c>
      <c r="J10" s="4">
        <f t="shared" si="3"/>
        <v>1.0716814634514</v>
      </c>
      <c r="K10" s="6">
        <v>-3.2814354534664716</v>
      </c>
      <c r="L10" s="7">
        <v>-3.2800000000000003E-2</v>
      </c>
      <c r="M10" s="4">
        <f t="shared" si="4"/>
        <v>1.0389023817292347</v>
      </c>
      <c r="N10" s="6">
        <v>3.9529053630584627</v>
      </c>
      <c r="O10" s="7">
        <v>3.95E-2</v>
      </c>
      <c r="P10" s="4">
        <f t="shared" si="5"/>
        <v>1.1609462020525196</v>
      </c>
      <c r="Q10" s="6">
        <v>-3.1010163866417741</v>
      </c>
      <c r="R10" s="7">
        <v>-3.1E-2</v>
      </c>
      <c r="S10" s="4">
        <f t="shared" si="6"/>
        <v>1.1677673759894009</v>
      </c>
    </row>
    <row r="11" spans="1:19" ht="15">
      <c r="A11" s="3">
        <f t="shared" si="2"/>
        <v>2004</v>
      </c>
      <c r="B11" s="18"/>
      <c r="C11" s="19">
        <v>5.7000000000000002E-2</v>
      </c>
      <c r="D11" s="4">
        <f t="shared" si="0"/>
        <v>1.2308563904789969</v>
      </c>
      <c r="E11" s="6">
        <v>9.1189907590073744</v>
      </c>
      <c r="F11" s="7">
        <v>9.1200000000000003E-2</v>
      </c>
      <c r="G11" s="4">
        <f t="shared" ref="G11:G18" si="7">($G$1+F11)*G10</f>
        <v>1.0510309471272938</v>
      </c>
      <c r="H11" s="6">
        <v>8.4704333928739288</v>
      </c>
      <c r="I11" s="7">
        <v>8.4699999999999998E-2</v>
      </c>
      <c r="J11" s="4">
        <f t="shared" si="3"/>
        <v>1.1624528834057337</v>
      </c>
      <c r="K11" s="6">
        <v>6.5785991000746122</v>
      </c>
      <c r="L11" s="7">
        <v>6.5799999999999997E-2</v>
      </c>
      <c r="M11" s="4">
        <f t="shared" si="4"/>
        <v>1.1072621584470184</v>
      </c>
      <c r="N11" s="6">
        <v>8.4384824081650294</v>
      </c>
      <c r="O11" s="7">
        <v>8.4400000000000003E-2</v>
      </c>
      <c r="P11" s="4">
        <f t="shared" si="5"/>
        <v>1.2589300615057524</v>
      </c>
      <c r="Q11" s="6">
        <v>5.8781975810767477</v>
      </c>
      <c r="R11" s="7">
        <v>5.8799999999999998E-2</v>
      </c>
      <c r="S11" s="4">
        <f t="shared" si="6"/>
        <v>1.2364320976975778</v>
      </c>
    </row>
    <row r="12" spans="1:19" ht="15">
      <c r="A12" s="3">
        <f t="shared" si="2"/>
        <v>2005</v>
      </c>
      <c r="B12" s="18"/>
      <c r="C12" s="19">
        <v>3.2000000000000001E-2</v>
      </c>
      <c r="D12" s="4">
        <f t="shared" si="0"/>
        <v>1.2702437949743248</v>
      </c>
      <c r="E12" s="6">
        <v>3.6253776435045211</v>
      </c>
      <c r="F12" s="7">
        <v>3.6299999999999999E-2</v>
      </c>
      <c r="G12" s="4">
        <f t="shared" si="7"/>
        <v>1.0891833705080145</v>
      </c>
      <c r="H12" s="6">
        <v>1.2502166753336752</v>
      </c>
      <c r="I12" s="7">
        <v>1.2500000000000001E-2</v>
      </c>
      <c r="J12" s="4">
        <f t="shared" si="3"/>
        <v>1.1769835444483054</v>
      </c>
      <c r="K12" s="6">
        <v>1.7745467681123301</v>
      </c>
      <c r="L12" s="7">
        <v>1.77E-2</v>
      </c>
      <c r="M12" s="4">
        <f t="shared" si="4"/>
        <v>1.1268606986515306</v>
      </c>
      <c r="N12" s="6">
        <v>3.0400508329858695</v>
      </c>
      <c r="O12" s="7">
        <v>3.04E-2</v>
      </c>
      <c r="P12" s="4">
        <f t="shared" si="5"/>
        <v>1.2972015353755273</v>
      </c>
      <c r="Q12" s="6">
        <v>3.4936616728331416</v>
      </c>
      <c r="R12" s="7">
        <v>3.49E-2</v>
      </c>
      <c r="S12" s="4">
        <f t="shared" si="6"/>
        <v>1.2795835779072231</v>
      </c>
    </row>
    <row r="13" spans="1:19" ht="15">
      <c r="A13" s="3">
        <f t="shared" si="2"/>
        <v>2006</v>
      </c>
      <c r="B13" s="18"/>
      <c r="C13" s="19">
        <v>0.04</v>
      </c>
      <c r="D13" s="4">
        <f t="shared" si="0"/>
        <v>1.3210535467732978</v>
      </c>
      <c r="E13" s="6">
        <v>9.7725029269300592</v>
      </c>
      <c r="F13" s="7">
        <v>9.7699999999999995E-2</v>
      </c>
      <c r="G13" s="4">
        <f t="shared" si="7"/>
        <v>1.1955965858066475</v>
      </c>
      <c r="H13" s="6">
        <v>0.9651394209163584</v>
      </c>
      <c r="I13" s="7">
        <v>9.7000000000000003E-3</v>
      </c>
      <c r="J13" s="4">
        <f t="shared" si="3"/>
        <v>1.1884002848294541</v>
      </c>
      <c r="K13" s="6">
        <v>4.6851083653142211</v>
      </c>
      <c r="L13" s="7">
        <v>4.6899999999999997E-2</v>
      </c>
      <c r="M13" s="4">
        <f t="shared" si="4"/>
        <v>1.1797104654182873</v>
      </c>
      <c r="N13" s="6">
        <v>3.5149926770985616</v>
      </c>
      <c r="O13" s="7">
        <v>3.5099999999999999E-2</v>
      </c>
      <c r="P13" s="4">
        <f t="shared" si="5"/>
        <v>1.3427333092672082</v>
      </c>
      <c r="Q13" s="6">
        <v>2.0941999257652952</v>
      </c>
      <c r="R13" s="7">
        <v>2.0899999999999998E-2</v>
      </c>
      <c r="S13" s="4">
        <f t="shared" si="6"/>
        <v>1.3063268746854839</v>
      </c>
    </row>
    <row r="14" spans="1:19" ht="15">
      <c r="A14" s="3">
        <f t="shared" si="2"/>
        <v>2007</v>
      </c>
      <c r="B14" s="18"/>
      <c r="C14" s="19">
        <v>0.06</v>
      </c>
      <c r="D14" s="4">
        <f t="shared" si="0"/>
        <v>1.4003167595796957</v>
      </c>
      <c r="E14" s="6">
        <v>13.85043289137981</v>
      </c>
      <c r="F14" s="7">
        <v>0.13850000000000001</v>
      </c>
      <c r="G14" s="4">
        <f t="shared" si="7"/>
        <v>1.3611867129408683</v>
      </c>
      <c r="H14" s="6">
        <v>5.5998304366256804</v>
      </c>
      <c r="I14" s="7">
        <v>5.6000000000000001E-2</v>
      </c>
      <c r="J14" s="4">
        <f t="shared" si="3"/>
        <v>1.2549507007799037</v>
      </c>
      <c r="K14" s="6">
        <v>4.871691636117049</v>
      </c>
      <c r="L14" s="7">
        <v>4.87E-2</v>
      </c>
      <c r="M14" s="4">
        <f t="shared" si="4"/>
        <v>1.2371623650841579</v>
      </c>
      <c r="N14" s="6">
        <v>5.4415816516494147</v>
      </c>
      <c r="O14" s="7">
        <v>5.4399999999999997E-2</v>
      </c>
      <c r="P14" s="4">
        <f t="shared" si="5"/>
        <v>1.4157780012913443</v>
      </c>
      <c r="Q14" s="6">
        <v>5.001817799123657</v>
      </c>
      <c r="R14" s="7">
        <v>0.05</v>
      </c>
      <c r="S14" s="4">
        <f t="shared" si="6"/>
        <v>1.3716432184197582</v>
      </c>
    </row>
    <row r="15" spans="1:19" ht="15">
      <c r="A15" s="3">
        <f t="shared" si="2"/>
        <v>2008</v>
      </c>
      <c r="B15" s="18"/>
      <c r="C15" s="19">
        <v>5.1999999999999998E-2</v>
      </c>
      <c r="D15" s="4">
        <f t="shared" si="0"/>
        <v>1.47313323107784</v>
      </c>
      <c r="E15" s="6">
        <v>13.572491320879479</v>
      </c>
      <c r="F15" s="7">
        <v>0.13569999999999999</v>
      </c>
      <c r="G15" s="4">
        <f t="shared" si="7"/>
        <v>1.545899749886944</v>
      </c>
      <c r="H15" s="6">
        <v>2.9685681024447064</v>
      </c>
      <c r="I15" s="7">
        <v>2.9700000000000001E-2</v>
      </c>
      <c r="J15" s="4">
        <f t="shared" si="3"/>
        <v>1.292222736593067</v>
      </c>
      <c r="K15" s="6">
        <v>7.9248332996564983</v>
      </c>
      <c r="L15" s="7">
        <v>7.9200000000000007E-2</v>
      </c>
      <c r="M15" s="4">
        <f t="shared" si="4"/>
        <v>1.3351456243988231</v>
      </c>
      <c r="N15" s="6">
        <v>4.4509966630767082</v>
      </c>
      <c r="O15" s="7">
        <v>4.4499999999999998E-2</v>
      </c>
      <c r="P15" s="4">
        <f t="shared" si="5"/>
        <v>1.4787801223488091</v>
      </c>
      <c r="Q15" s="6">
        <v>6.999544419134395</v>
      </c>
      <c r="R15" s="7">
        <v>7.0000000000000007E-2</v>
      </c>
      <c r="S15" s="4">
        <f t="shared" si="6"/>
        <v>1.4676582437091414</v>
      </c>
    </row>
    <row r="16" spans="1:19" ht="15">
      <c r="A16" s="3">
        <f>A15+1</f>
        <v>2009</v>
      </c>
      <c r="B16" s="18"/>
      <c r="C16" s="19">
        <v>-3.0000000000000001E-3</v>
      </c>
      <c r="D16" s="4">
        <f t="shared" si="0"/>
        <v>1.4687138313846064</v>
      </c>
      <c r="E16" s="6">
        <v>-6.7232734918324439</v>
      </c>
      <c r="F16" s="7">
        <v>-6.7199999999999996E-2</v>
      </c>
      <c r="G16" s="4">
        <f t="shared" si="7"/>
        <v>1.4420152866945413</v>
      </c>
      <c r="H16" s="6">
        <v>-8.7327732402877132</v>
      </c>
      <c r="I16" s="7">
        <v>-8.7300000000000003E-2</v>
      </c>
      <c r="J16" s="4">
        <f t="shared" si="3"/>
        <v>1.1794116916884922</v>
      </c>
      <c r="K16" s="6">
        <v>-0.74515090241891357</v>
      </c>
      <c r="L16" s="7">
        <v>-7.4999999999999997E-3</v>
      </c>
      <c r="M16" s="4">
        <f t="shared" si="4"/>
        <v>1.325132032215832</v>
      </c>
      <c r="N16" s="6">
        <v>0.88742393509126316</v>
      </c>
      <c r="O16" s="7">
        <v>8.8999999999999999E-3</v>
      </c>
      <c r="P16" s="4">
        <f t="shared" si="5"/>
        <v>1.4919412654377133</v>
      </c>
      <c r="Q16" s="6">
        <v>-3.5543974385176114</v>
      </c>
      <c r="R16" s="7">
        <v>-3.5499999999999997E-2</v>
      </c>
      <c r="S16" s="4">
        <f t="shared" si="6"/>
        <v>1.415556376057467</v>
      </c>
    </row>
    <row r="17" spans="1:19" ht="15">
      <c r="A17" s="3">
        <f>A16+1</f>
        <v>2010</v>
      </c>
      <c r="B17" s="18"/>
      <c r="C17" s="19">
        <v>7.4999999999999997E-2</v>
      </c>
      <c r="D17" s="4">
        <f t="shared" si="0"/>
        <v>1.5788673687384518</v>
      </c>
      <c r="E17" s="6">
        <v>21.334073136476334</v>
      </c>
      <c r="F17" s="7">
        <v>0.21329999999999999</v>
      </c>
      <c r="G17" s="4">
        <f t="shared" si="7"/>
        <v>1.7495971473464871</v>
      </c>
      <c r="H17" s="6">
        <v>10.134341427991728</v>
      </c>
      <c r="I17" s="7">
        <v>0.1013</v>
      </c>
      <c r="J17" s="4">
        <f t="shared" si="3"/>
        <v>1.2988860960565365</v>
      </c>
      <c r="K17" s="6">
        <v>11.649752895461546</v>
      </c>
      <c r="L17" s="7">
        <v>0.11650000000000001</v>
      </c>
      <c r="M17" s="4">
        <f t="shared" si="4"/>
        <v>1.4795099139689765</v>
      </c>
      <c r="N17" s="6">
        <v>8.1259948060651794</v>
      </c>
      <c r="O17" s="7">
        <v>8.1299999999999997E-2</v>
      </c>
      <c r="P17" s="4">
        <f t="shared" si="5"/>
        <v>1.6132360903177994</v>
      </c>
      <c r="Q17" s="6">
        <v>9.1843401790602286</v>
      </c>
      <c r="R17" s="7">
        <v>9.1800000000000007E-2</v>
      </c>
      <c r="S17" s="4">
        <f t="shared" si="6"/>
        <v>1.5455044513795426</v>
      </c>
    </row>
    <row r="18" spans="1:19" ht="15">
      <c r="A18" s="3">
        <f>A17+1</f>
        <v>2011</v>
      </c>
      <c r="B18" s="18"/>
      <c r="C18" s="19">
        <v>2.7E-2</v>
      </c>
      <c r="D18" s="4">
        <f t="shared" si="0"/>
        <v>1.6214967876943898</v>
      </c>
      <c r="E18" s="6">
        <v>4.7144061620246731</v>
      </c>
      <c r="F18" s="7">
        <v>4.7100000000000003E-2</v>
      </c>
      <c r="G18" s="4">
        <f t="shared" si="7"/>
        <v>1.8320031729865065</v>
      </c>
      <c r="H18" s="6">
        <v>0.12993057440951361</v>
      </c>
      <c r="I18" s="7">
        <v>1.2999999999999999E-3</v>
      </c>
      <c r="J18" s="4">
        <f t="shared" si="3"/>
        <v>1.30057464798141</v>
      </c>
      <c r="K18" s="6">
        <v>3.6239229599594296</v>
      </c>
      <c r="L18" s="7">
        <v>3.6200000000000003E-2</v>
      </c>
      <c r="M18" s="4">
        <f t="shared" si="4"/>
        <v>1.5330681728546534</v>
      </c>
      <c r="N18" s="6">
        <v>3.8118850236305661</v>
      </c>
      <c r="O18" s="7">
        <v>3.8100000000000002E-2</v>
      </c>
      <c r="P18" s="4">
        <f t="shared" si="5"/>
        <v>1.6747003853589075</v>
      </c>
      <c r="Q18" s="6">
        <v>2.7721170952611942</v>
      </c>
      <c r="R18" s="7">
        <v>2.7699999999999999E-2</v>
      </c>
      <c r="S18" s="4">
        <f t="shared" si="6"/>
        <v>1.5883149246827561</v>
      </c>
    </row>
    <row r="21" spans="1:19">
      <c r="A21" s="9" t="s">
        <v>14</v>
      </c>
      <c r="B21" s="9"/>
      <c r="C21" s="9"/>
      <c r="D21" s="20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</row>
    <row r="22" spans="1:19">
      <c r="A22" s="1"/>
      <c r="B22" s="1"/>
      <c r="C22" s="1"/>
      <c r="D22" s="1"/>
      <c r="E22" s="1"/>
      <c r="F22" s="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</row>
    <row r="23" spans="1:19">
      <c r="D23" s="12"/>
      <c r="G23" s="12"/>
      <c r="H23" s="11"/>
      <c r="I23" s="11"/>
      <c r="J23" s="12"/>
      <c r="K23" s="11"/>
      <c r="L23" s="11"/>
      <c r="M23" s="12"/>
      <c r="N23" s="11"/>
      <c r="O23" s="11"/>
      <c r="P23" s="12"/>
      <c r="Q23" s="11"/>
      <c r="R23" s="11"/>
      <c r="S23" s="12"/>
    </row>
    <row r="24" spans="1:19"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</row>
    <row r="25" spans="1:19">
      <c r="D25" s="13"/>
      <c r="G25" s="13"/>
      <c r="H25" s="14"/>
      <c r="I25" s="14"/>
      <c r="J25" s="13"/>
      <c r="K25" s="14"/>
      <c r="L25" s="14"/>
      <c r="M25" s="13"/>
      <c r="N25" s="14"/>
      <c r="O25" s="14"/>
      <c r="P25" s="13"/>
      <c r="Q25" s="14"/>
      <c r="R25" s="14"/>
      <c r="S25" s="13"/>
    </row>
    <row r="26" spans="1:19">
      <c r="D26" s="16"/>
      <c r="G26" s="16"/>
      <c r="H26" s="17"/>
      <c r="I26" s="17"/>
      <c r="J26" s="16"/>
      <c r="K26" s="17"/>
      <c r="L26" s="17"/>
      <c r="M26" s="16"/>
      <c r="N26" s="17"/>
      <c r="O26" s="17"/>
      <c r="P26" s="16"/>
      <c r="Q26" s="17"/>
      <c r="R26" s="17"/>
      <c r="S26" s="16"/>
    </row>
    <row r="27" spans="1:19">
      <c r="D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</row>
    <row r="28" spans="1:19">
      <c r="D28" s="15"/>
      <c r="G28" s="15"/>
      <c r="H28" s="9"/>
      <c r="I28" s="9"/>
      <c r="J28" s="15"/>
      <c r="K28" s="9"/>
      <c r="L28" s="9"/>
      <c r="M28" s="15"/>
      <c r="N28" s="9"/>
      <c r="O28" s="9"/>
      <c r="P28" s="15"/>
      <c r="Q28" s="9"/>
      <c r="R28" s="9"/>
      <c r="S28" s="15"/>
    </row>
    <row r="29" spans="1:19"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H33"/>
  <sheetViews>
    <sheetView workbookViewId="0">
      <selection activeCell="I10" sqref="I10"/>
    </sheetView>
  </sheetViews>
  <sheetFormatPr defaultRowHeight="12.75"/>
  <sheetData>
    <row r="1" spans="2:8" ht="16.5" thickBot="1">
      <c r="H1" s="27" t="s">
        <v>31</v>
      </c>
    </row>
    <row r="2" spans="2:8" ht="19.5" thickBot="1">
      <c r="B2" s="21" t="s">
        <v>0</v>
      </c>
      <c r="C2" s="22" t="s">
        <v>26</v>
      </c>
      <c r="D2" s="22" t="s">
        <v>27</v>
      </c>
      <c r="E2" s="22" t="s">
        <v>28</v>
      </c>
    </row>
    <row r="3" spans="2:8" ht="16.5" thickBot="1">
      <c r="B3" s="23">
        <v>1980</v>
      </c>
      <c r="C3" s="24">
        <v>23.56</v>
      </c>
      <c r="D3" s="24">
        <v>3.3</v>
      </c>
      <c r="E3" s="24">
        <v>20.260000000000002</v>
      </c>
      <c r="H3" s="32" t="s">
        <v>30</v>
      </c>
    </row>
    <row r="4" spans="2:8" ht="16.5" thickBot="1">
      <c r="B4" s="23">
        <v>1981</v>
      </c>
      <c r="C4" s="24">
        <v>24.31</v>
      </c>
      <c r="D4" s="24">
        <v>3.14</v>
      </c>
      <c r="E4" s="24">
        <v>21.17</v>
      </c>
      <c r="H4" s="32" t="s">
        <v>29</v>
      </c>
    </row>
    <row r="5" spans="2:8" ht="16.5" thickBot="1">
      <c r="B5" s="23">
        <v>1982</v>
      </c>
      <c r="C5" s="24">
        <v>22.99</v>
      </c>
      <c r="D5" s="24">
        <v>2.0099999999999998</v>
      </c>
      <c r="E5" s="24">
        <v>20.98</v>
      </c>
    </row>
    <row r="6" spans="2:8" ht="16.5" thickBot="1">
      <c r="B6" s="23">
        <v>1983</v>
      </c>
      <c r="C6" s="24">
        <v>19.93</v>
      </c>
      <c r="D6" s="24">
        <v>1.45</v>
      </c>
      <c r="E6" s="24">
        <v>18.48</v>
      </c>
    </row>
    <row r="7" spans="2:8" ht="16.5" thickBot="1">
      <c r="B7" s="23">
        <v>1984</v>
      </c>
      <c r="C7" s="24">
        <v>18.899999999999999</v>
      </c>
      <c r="D7" s="24">
        <v>0.54</v>
      </c>
      <c r="E7" s="24">
        <v>18.36</v>
      </c>
    </row>
    <row r="8" spans="2:8" ht="16.5" thickBot="1">
      <c r="B8" s="23">
        <v>1985</v>
      </c>
      <c r="C8" s="24">
        <v>18.010000000000002</v>
      </c>
      <c r="D8" s="24">
        <v>0.01</v>
      </c>
      <c r="E8" s="24">
        <v>18</v>
      </c>
    </row>
    <row r="9" spans="2:8" ht="16.5" thickBot="1">
      <c r="B9" s="23">
        <v>1986</v>
      </c>
      <c r="C9" s="24">
        <v>20.010000000000002</v>
      </c>
      <c r="D9" s="24">
        <v>0.98</v>
      </c>
      <c r="E9" s="24">
        <v>19.03</v>
      </c>
    </row>
    <row r="10" spans="2:8" ht="16.5" thickBot="1">
      <c r="B10" s="23">
        <v>1987</v>
      </c>
      <c r="C10" s="24">
        <v>23.17</v>
      </c>
      <c r="D10" s="24">
        <v>1.48</v>
      </c>
      <c r="E10" s="24">
        <v>21.69</v>
      </c>
    </row>
    <row r="11" spans="2:8" ht="16.5" thickBot="1">
      <c r="B11" s="23">
        <v>1988</v>
      </c>
      <c r="C11" s="24">
        <v>24.32</v>
      </c>
      <c r="D11" s="24">
        <v>0.45</v>
      </c>
      <c r="E11" s="24">
        <v>23.87</v>
      </c>
    </row>
    <row r="12" spans="2:8" ht="16.5" thickBot="1">
      <c r="B12" s="23">
        <v>1989</v>
      </c>
      <c r="C12" s="24">
        <v>26.86</v>
      </c>
      <c r="D12" s="24">
        <v>1.34</v>
      </c>
      <c r="E12" s="24">
        <v>25.52</v>
      </c>
    </row>
    <row r="13" spans="2:8" ht="16.5" thickBot="1">
      <c r="B13" s="23">
        <v>1990</v>
      </c>
      <c r="C13" s="24">
        <v>20.66</v>
      </c>
      <c r="D13" s="24">
        <v>5.75</v>
      </c>
      <c r="E13" s="24">
        <v>14.91</v>
      </c>
    </row>
    <row r="14" spans="2:8" ht="16.5" thickBot="1">
      <c r="B14" s="23">
        <v>1991</v>
      </c>
      <c r="C14" s="24">
        <v>18.11</v>
      </c>
      <c r="D14" s="24">
        <v>3.48</v>
      </c>
      <c r="E14" s="24">
        <v>14.63</v>
      </c>
    </row>
    <row r="15" spans="2:8" ht="16.5" thickBot="1">
      <c r="B15" s="23">
        <v>1992</v>
      </c>
      <c r="C15" s="24">
        <v>18.420000000000002</v>
      </c>
      <c r="D15" s="24">
        <v>2.23</v>
      </c>
      <c r="E15" s="24">
        <v>16.190000000000001</v>
      </c>
    </row>
    <row r="16" spans="2:8" ht="16.5" thickBot="1">
      <c r="B16" s="23">
        <v>1993</v>
      </c>
      <c r="C16" s="24">
        <v>19.28</v>
      </c>
      <c r="D16" s="24">
        <v>2.5299999999999998</v>
      </c>
      <c r="E16" s="24">
        <v>16.75</v>
      </c>
    </row>
    <row r="17" spans="2:5" ht="16.5" thickBot="1">
      <c r="B17" s="23">
        <v>1994</v>
      </c>
      <c r="C17" s="24">
        <v>20.75</v>
      </c>
      <c r="D17" s="24">
        <v>4.38</v>
      </c>
      <c r="E17" s="24">
        <v>16.37</v>
      </c>
    </row>
    <row r="18" spans="2:5" ht="16.5" thickBot="1">
      <c r="B18" s="23">
        <v>1995</v>
      </c>
      <c r="C18" s="24">
        <v>18.32</v>
      </c>
      <c r="D18" s="24">
        <v>3.67</v>
      </c>
      <c r="E18" s="24">
        <v>14.65</v>
      </c>
    </row>
    <row r="19" spans="2:5" ht="16.5" thickBot="1">
      <c r="B19" s="23">
        <v>1996</v>
      </c>
      <c r="C19" s="24">
        <v>16.87</v>
      </c>
      <c r="D19" s="24">
        <v>3.64</v>
      </c>
      <c r="E19" s="24">
        <v>13.23</v>
      </c>
    </row>
    <row r="20" spans="2:5" ht="16.5" thickBot="1">
      <c r="B20" s="23">
        <v>1997</v>
      </c>
      <c r="C20" s="24">
        <v>17.37</v>
      </c>
      <c r="D20" s="24">
        <v>3.42</v>
      </c>
      <c r="E20" s="24">
        <v>13.95</v>
      </c>
    </row>
    <row r="21" spans="2:5" ht="16.5" thickBot="1">
      <c r="B21" s="23">
        <v>1998</v>
      </c>
      <c r="C21" s="24">
        <v>16.97</v>
      </c>
      <c r="D21" s="24">
        <v>3.75</v>
      </c>
      <c r="E21" s="24">
        <v>13.22</v>
      </c>
    </row>
    <row r="22" spans="2:5" ht="16.5" thickBot="1">
      <c r="B22" s="23">
        <v>1999</v>
      </c>
      <c r="C22" s="24">
        <v>15.66</v>
      </c>
      <c r="D22" s="24">
        <v>2.34</v>
      </c>
      <c r="E22" s="24">
        <v>13.32</v>
      </c>
    </row>
    <row r="23" spans="2:5" ht="16.5" thickBot="1">
      <c r="B23" s="23">
        <v>2000</v>
      </c>
      <c r="C23" s="24">
        <v>16.8</v>
      </c>
      <c r="D23" s="24">
        <v>2.5099999999999998</v>
      </c>
      <c r="E23" s="24">
        <v>14.29</v>
      </c>
    </row>
    <row r="24" spans="2:5" ht="16.5" thickBot="1">
      <c r="B24" s="23">
        <v>2001</v>
      </c>
      <c r="C24" s="24">
        <v>17.03</v>
      </c>
      <c r="D24" s="24">
        <v>2.74</v>
      </c>
      <c r="E24" s="24">
        <v>14.29</v>
      </c>
    </row>
    <row r="25" spans="2:5" ht="16.5" thickBot="1">
      <c r="B25" s="23">
        <v>2002</v>
      </c>
      <c r="C25" s="24">
        <v>16.39</v>
      </c>
      <c r="D25" s="24">
        <v>3.35</v>
      </c>
      <c r="E25" s="24">
        <v>13.04</v>
      </c>
    </row>
    <row r="26" spans="2:5" ht="16.5" thickBot="1">
      <c r="B26" s="23">
        <v>2003</v>
      </c>
      <c r="C26" s="24">
        <v>15.28</v>
      </c>
      <c r="D26" s="24">
        <v>2.64</v>
      </c>
      <c r="E26" s="24">
        <v>12.64</v>
      </c>
    </row>
    <row r="27" spans="2:5" ht="16.5" thickBot="1">
      <c r="B27" s="23">
        <v>2004</v>
      </c>
      <c r="C27" s="24">
        <v>16.100000000000001</v>
      </c>
      <c r="D27" s="24">
        <v>2.65</v>
      </c>
      <c r="E27" s="24">
        <v>13.45</v>
      </c>
    </row>
    <row r="28" spans="2:5" ht="16.5" thickBot="1">
      <c r="B28" s="23">
        <v>2005</v>
      </c>
      <c r="C28" s="24">
        <v>15.94</v>
      </c>
      <c r="D28" s="24">
        <v>2.68</v>
      </c>
      <c r="E28" s="24">
        <v>13.26</v>
      </c>
    </row>
    <row r="29" spans="2:5" ht="16.5" thickBot="1">
      <c r="B29" s="23">
        <v>2006</v>
      </c>
      <c r="C29" s="24">
        <v>16.43</v>
      </c>
      <c r="D29" s="24">
        <v>2.96</v>
      </c>
      <c r="E29" s="24">
        <v>13.47</v>
      </c>
    </row>
    <row r="30" spans="2:5" ht="16.5" thickBot="1">
      <c r="B30" s="23">
        <v>2007</v>
      </c>
      <c r="C30" s="24">
        <v>17.440000000000001</v>
      </c>
      <c r="D30" s="24">
        <v>2.93</v>
      </c>
      <c r="E30" s="24">
        <v>14.51</v>
      </c>
    </row>
    <row r="31" spans="2:5" ht="16.5" thickBot="1">
      <c r="B31" s="23">
        <v>2008</v>
      </c>
      <c r="C31" s="24">
        <v>19.11</v>
      </c>
      <c r="D31" s="24">
        <v>3.71</v>
      </c>
      <c r="E31" s="24">
        <v>15.4</v>
      </c>
    </row>
    <row r="32" spans="2:5" ht="16.5" thickBot="1">
      <c r="B32" s="23">
        <v>2009</v>
      </c>
      <c r="C32" s="24">
        <v>16.91</v>
      </c>
      <c r="D32" s="24">
        <v>4.38</v>
      </c>
      <c r="E32" s="24">
        <v>12.53</v>
      </c>
    </row>
    <row r="33" spans="2:5" ht="16.5" thickBot="1">
      <c r="B33" s="23">
        <v>2010</v>
      </c>
      <c r="C33" s="24">
        <v>18.440000000000001</v>
      </c>
      <c r="D33" s="24">
        <v>5.0999999999999996</v>
      </c>
      <c r="E33" s="24">
        <v>13.34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5"/>
  <sheetViews>
    <sheetView workbookViewId="0"/>
  </sheetViews>
  <sheetFormatPr defaultRowHeight="12.75"/>
  <cols>
    <col min="1" max="1" width="8.28515625" bestFit="1" customWidth="1"/>
    <col min="2" max="2" width="7" bestFit="1" customWidth="1"/>
    <col min="3" max="3" width="101" customWidth="1"/>
    <col min="5" max="5" width="147.85546875" customWidth="1"/>
  </cols>
  <sheetData>
    <row r="1" spans="1:5" ht="16.5" thickBot="1">
      <c r="E1" s="27" t="s">
        <v>59</v>
      </c>
    </row>
    <row r="2" spans="1:5" ht="16.5" thickBot="1">
      <c r="A2" s="21" t="s">
        <v>32</v>
      </c>
      <c r="B2" s="33" t="s">
        <v>33</v>
      </c>
      <c r="C2" s="34" t="s">
        <v>34</v>
      </c>
    </row>
    <row r="3" spans="1:5" ht="16.5" thickBot="1">
      <c r="A3" s="23">
        <v>15</v>
      </c>
      <c r="B3" s="24" t="s">
        <v>5</v>
      </c>
      <c r="C3" s="35" t="s">
        <v>35</v>
      </c>
      <c r="E3" s="25" t="s">
        <v>58</v>
      </c>
    </row>
    <row r="4" spans="1:5" ht="16.5" thickBot="1">
      <c r="A4" s="23">
        <v>16</v>
      </c>
      <c r="B4" s="24" t="s">
        <v>5</v>
      </c>
      <c r="C4" s="35" t="s">
        <v>36</v>
      </c>
    </row>
    <row r="5" spans="1:5" ht="16.5" thickBot="1">
      <c r="A5" s="23">
        <v>17</v>
      </c>
      <c r="B5" s="24" t="s">
        <v>5</v>
      </c>
      <c r="C5" s="35" t="s">
        <v>37</v>
      </c>
    </row>
    <row r="6" spans="1:5" ht="16.5" thickBot="1">
      <c r="A6" s="23">
        <v>18</v>
      </c>
      <c r="B6" s="24" t="s">
        <v>5</v>
      </c>
      <c r="C6" s="35" t="s">
        <v>38</v>
      </c>
    </row>
    <row r="7" spans="1:5" ht="16.5" thickBot="1">
      <c r="A7" s="23">
        <v>19</v>
      </c>
      <c r="B7" s="24" t="s">
        <v>5</v>
      </c>
      <c r="C7" s="35" t="s">
        <v>39</v>
      </c>
    </row>
    <row r="8" spans="1:5" ht="16.5" thickBot="1">
      <c r="A8" s="23">
        <v>20</v>
      </c>
      <c r="B8" s="24" t="s">
        <v>5</v>
      </c>
      <c r="C8" s="35" t="s">
        <v>40</v>
      </c>
    </row>
    <row r="9" spans="1:5" ht="16.5" thickBot="1">
      <c r="A9" s="23">
        <v>21</v>
      </c>
      <c r="B9" s="24" t="s">
        <v>5</v>
      </c>
      <c r="C9" s="35" t="s">
        <v>41</v>
      </c>
    </row>
    <row r="10" spans="1:5" ht="16.5" thickBot="1">
      <c r="A10" s="23">
        <v>22</v>
      </c>
      <c r="B10" s="24" t="s">
        <v>5</v>
      </c>
      <c r="C10" s="35" t="s">
        <v>42</v>
      </c>
    </row>
    <row r="11" spans="1:5" ht="16.5" thickBot="1">
      <c r="A11" s="23">
        <v>23</v>
      </c>
      <c r="B11" s="24" t="s">
        <v>5</v>
      </c>
      <c r="C11" s="35" t="s">
        <v>43</v>
      </c>
    </row>
    <row r="12" spans="1:5" ht="16.5" thickBot="1">
      <c r="A12" s="23">
        <v>24</v>
      </c>
      <c r="B12" s="24" t="s">
        <v>5</v>
      </c>
      <c r="C12" s="35" t="s">
        <v>44</v>
      </c>
    </row>
    <row r="13" spans="1:5" ht="16.5" thickBot="1">
      <c r="A13" s="23">
        <v>25</v>
      </c>
      <c r="B13" s="24" t="s">
        <v>5</v>
      </c>
      <c r="C13" s="35" t="s">
        <v>45</v>
      </c>
    </row>
    <row r="14" spans="1:5" ht="16.5" thickBot="1">
      <c r="A14" s="23">
        <v>26</v>
      </c>
      <c r="B14" s="24" t="s">
        <v>5</v>
      </c>
      <c r="C14" s="35" t="s">
        <v>46</v>
      </c>
    </row>
    <row r="15" spans="1:5" ht="16.5" thickBot="1">
      <c r="A15" s="23">
        <v>27</v>
      </c>
      <c r="B15" s="24" t="s">
        <v>5</v>
      </c>
      <c r="C15" s="35" t="s">
        <v>47</v>
      </c>
    </row>
    <row r="16" spans="1:5" ht="16.5" thickBot="1">
      <c r="A16" s="23">
        <v>28</v>
      </c>
      <c r="B16" s="24" t="s">
        <v>5</v>
      </c>
      <c r="C16" s="35" t="s">
        <v>48</v>
      </c>
    </row>
    <row r="17" spans="1:3" ht="16.5" thickBot="1">
      <c r="A17" s="23">
        <v>29</v>
      </c>
      <c r="B17" s="24" t="s">
        <v>5</v>
      </c>
      <c r="C17" s="35" t="s">
        <v>49</v>
      </c>
    </row>
    <row r="18" spans="1:3" ht="16.5" thickBot="1">
      <c r="A18" s="23">
        <v>30</v>
      </c>
      <c r="B18" s="24" t="s">
        <v>5</v>
      </c>
      <c r="C18" s="35" t="s">
        <v>50</v>
      </c>
    </row>
    <row r="19" spans="1:3" ht="16.5" thickBot="1">
      <c r="A19" s="23">
        <v>31</v>
      </c>
      <c r="B19" s="24" t="s">
        <v>5</v>
      </c>
      <c r="C19" s="35" t="s">
        <v>51</v>
      </c>
    </row>
    <row r="20" spans="1:3" ht="16.5" thickBot="1">
      <c r="A20" s="23">
        <v>32</v>
      </c>
      <c r="B20" s="24" t="s">
        <v>5</v>
      </c>
      <c r="C20" s="35" t="s">
        <v>52</v>
      </c>
    </row>
    <row r="21" spans="1:3" ht="32.25" thickBot="1">
      <c r="A21" s="23">
        <v>33</v>
      </c>
      <c r="B21" s="24" t="s">
        <v>5</v>
      </c>
      <c r="C21" s="35" t="s">
        <v>53</v>
      </c>
    </row>
    <row r="22" spans="1:3" ht="16.5" thickBot="1">
      <c r="A22" s="23">
        <v>34</v>
      </c>
      <c r="B22" s="24" t="s">
        <v>5</v>
      </c>
      <c r="C22" s="35" t="s">
        <v>54</v>
      </c>
    </row>
    <row r="23" spans="1:3" ht="16.5" thickBot="1">
      <c r="A23" s="23">
        <v>35</v>
      </c>
      <c r="B23" s="24" t="s">
        <v>5</v>
      </c>
      <c r="C23" s="35" t="s">
        <v>55</v>
      </c>
    </row>
    <row r="24" spans="1:3" ht="16.5" thickBot="1">
      <c r="A24" s="23">
        <v>36</v>
      </c>
      <c r="B24" s="24" t="s">
        <v>5</v>
      </c>
      <c r="C24" s="35" t="s">
        <v>56</v>
      </c>
    </row>
    <row r="25" spans="1:3" ht="16.5" thickBot="1">
      <c r="A25" s="23">
        <v>37</v>
      </c>
      <c r="B25" s="24" t="s">
        <v>5</v>
      </c>
      <c r="C25" s="35" t="s">
        <v>57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3"/>
  <sheetViews>
    <sheetView workbookViewId="0">
      <selection activeCell="E13" sqref="E13"/>
    </sheetView>
  </sheetViews>
  <sheetFormatPr defaultRowHeight="12.75"/>
  <cols>
    <col min="3" max="3" width="65.42578125" customWidth="1"/>
    <col min="5" max="5" width="63.42578125" bestFit="1" customWidth="1"/>
  </cols>
  <sheetData>
    <row r="1" spans="1:5" ht="13.5" thickBot="1"/>
    <row r="2" spans="1:5" ht="16.5" thickBot="1">
      <c r="A2" s="21" t="s">
        <v>32</v>
      </c>
      <c r="B2" s="33" t="s">
        <v>33</v>
      </c>
      <c r="C2" s="34" t="s">
        <v>34</v>
      </c>
      <c r="E2" s="27" t="s">
        <v>74</v>
      </c>
    </row>
    <row r="3" spans="1:5" ht="16.5" thickBot="1">
      <c r="A3" s="23">
        <v>45</v>
      </c>
      <c r="B3" s="36" t="s">
        <v>5</v>
      </c>
      <c r="C3" s="35" t="s">
        <v>60</v>
      </c>
    </row>
    <row r="4" spans="1:5" ht="16.5" thickBot="1">
      <c r="A4" s="23" t="s">
        <v>5</v>
      </c>
      <c r="B4" s="36" t="s">
        <v>61</v>
      </c>
      <c r="C4" s="35" t="s">
        <v>62</v>
      </c>
    </row>
    <row r="5" spans="1:5" ht="16.5" thickBot="1">
      <c r="A5" s="23" t="s">
        <v>5</v>
      </c>
      <c r="B5" s="36" t="s">
        <v>63</v>
      </c>
      <c r="C5" s="35" t="s">
        <v>64</v>
      </c>
    </row>
    <row r="6" spans="1:5" ht="16.5" thickBot="1">
      <c r="A6" s="23" t="s">
        <v>5</v>
      </c>
      <c r="B6" s="36" t="s">
        <v>65</v>
      </c>
      <c r="C6" s="35" t="s">
        <v>66</v>
      </c>
    </row>
    <row r="7" spans="1:5" ht="16.5" thickBot="1">
      <c r="A7" s="23" t="s">
        <v>5</v>
      </c>
      <c r="B7" s="36" t="s">
        <v>67</v>
      </c>
      <c r="C7" s="35" t="s">
        <v>68</v>
      </c>
    </row>
    <row r="8" spans="1:5" ht="16.5" thickBot="1">
      <c r="A8" s="23" t="s">
        <v>5</v>
      </c>
      <c r="B8" s="36" t="s">
        <v>69</v>
      </c>
      <c r="C8" s="35" t="s">
        <v>70</v>
      </c>
    </row>
    <row r="9" spans="1:5" ht="16.5" thickBot="1">
      <c r="A9" s="23" t="s">
        <v>5</v>
      </c>
      <c r="B9" s="36" t="s">
        <v>71</v>
      </c>
      <c r="C9" s="35" t="s">
        <v>72</v>
      </c>
    </row>
    <row r="13" spans="1:5" ht="47.25">
      <c r="C13" s="25" t="s">
        <v>73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2</vt:i4>
      </vt:variant>
    </vt:vector>
  </HeadingPairs>
  <TitlesOfParts>
    <vt:vector size="8" baseType="lpstr">
      <vt:lpstr>Tabela 2 - Dados</vt:lpstr>
      <vt:lpstr>Gráfico 1 e dados</vt:lpstr>
      <vt:lpstr>Gráfico 2 e dados</vt:lpstr>
      <vt:lpstr>Anexo A</vt:lpstr>
      <vt:lpstr>Anexo B</vt:lpstr>
      <vt:lpstr>Anexo C</vt:lpstr>
      <vt:lpstr>'Gráfico 1 e dados'!_ftn1</vt:lpstr>
      <vt:lpstr>'Gráfico 1 e dados'!_ftnref1</vt:lpstr>
    </vt:vector>
  </TitlesOfParts>
  <Company>Siemens AG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Z001NN7E</dc:creator>
  <cp:lastModifiedBy>Z001NN7E</cp:lastModifiedBy>
  <dcterms:created xsi:type="dcterms:W3CDTF">2012-07-18T18:19:19Z</dcterms:created>
  <dcterms:modified xsi:type="dcterms:W3CDTF">2012-08-15T16:00:11Z</dcterms:modified>
</cp:coreProperties>
</file>